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ahdbonline-my.sharepoint.com/personal/daniel_pitt_ahdb_org_uk/Documents/Documents/Work/ITB Conversions R/Excel files/"/>
    </mc:Choice>
  </mc:AlternateContent>
  <xr:revisionPtr revIDLastSave="706" documentId="8_{F2EFC82C-65FB-4A1B-A9D1-8141FB8D6526}" xr6:coauthVersionLast="47" xr6:coauthVersionMax="47" xr10:uidLastSave="{63997579-4E78-4184-B8B6-80EE3EB29881}"/>
  <workbookProtection workbookAlgorithmName="SHA-512" workbookHashValue="poXuRI8YB8FuDFdhdQ7OmX1KllhIPS+vTuTsTjQXOYrFRROcLaIo+KAYpZ3S+zJDhOToBEWcjkASN9eBIOgKWw==" workbookSaltValue="F0SZwPGlfq2aKElCebiihQ==" workbookSpinCount="100000" lockStructure="1"/>
  <bookViews>
    <workbookView xWindow="-120" yWindow="-120" windowWidth="29040" windowHeight="15720" tabRatio="798" xr2:uid="{00000000-000D-0000-FFFF-FFFF00000000}"/>
  </bookViews>
  <sheets>
    <sheet name="README" sheetId="31" r:id="rId1"/>
    <sheet name="Input" sheetId="1" r:id="rId2"/>
    <sheet name="Output" sheetId="28" r:id="rId3"/>
    <sheet name="Countries" sheetId="7" state="hidden" r:id="rId4"/>
    <sheet name="Breeds" sheetId="32" state="hidden" r:id="rId5"/>
    <sheet name="PLI_REVs" sheetId="2" state="hidden" r:id="rId6"/>
    <sheet name="SCIBaseAdjust" sheetId="9" state="hidden" r:id="rId7"/>
    <sheet name="SCI_REVs" sheetId="11" state="hidden" r:id="rId8"/>
    <sheet name="ComponentPercent" sheetId="10" state="hidden" r:id="rId9"/>
    <sheet name="MaintWeightings" sheetId="8" state="hidden" r:id="rId10"/>
    <sheet name="TMWeights" sheetId="24" state="hidden" r:id="rId11"/>
    <sheet name="TMWeightings" sheetId="25" state="hidden" r:id="rId12"/>
    <sheet name="Reliabilities" sheetId="33" state="hidden" r:id="rId13"/>
    <sheet name="Q_Filtered" sheetId="13" state="hidden" r:id="rId14"/>
    <sheet name="Q_Prod" sheetId="12" state="hidden" r:id="rId15"/>
    <sheet name="Q_CE" sheetId="15" state="hidden" r:id="rId16"/>
    <sheet name="Q_FI" sheetId="16" state="hidden" r:id="rId17"/>
    <sheet name="Q_LS" sheetId="17" state="hidden" r:id="rId18"/>
    <sheet name="Q_SCC" sheetId="18" state="hidden" r:id="rId19"/>
    <sheet name="Q_Mast" sheetId="19" state="hidden" r:id="rId20"/>
    <sheet name="Q_Type" sheetId="20" state="hidden" r:id="rId21"/>
    <sheet name="Q_Work" sheetId="23" state="hidden" r:id="rId22"/>
  </sheets>
  <definedNames>
    <definedName name="_xlnm._FilterDatabase" localSheetId="20" hidden="1">Q_Type!$A$1:$J$5000</definedName>
    <definedName name="_xlnm._FilterDatabase" localSheetId="21" hidden="1">Q_Work!$A$1:$J$5000</definedName>
    <definedName name="BreedPic">INDEX(Breeds!$B:$B, MATCH(Input!$AC$9,Breeds!$A:$A,0))</definedName>
    <definedName name="Flag" localSheetId="0">INDEX(Countries!$B:$B,MATCH(README!$AA$10,Countries!$A:$A,0))</definedName>
    <definedName name="Flag">INDEX(Countries!$B:$B,MATCH(Input!$AA$9,Countries!$A:$A,0))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12" i="2" l="1"/>
  <c r="M3" i="9" l="1"/>
  <c r="M4" i="9"/>
  <c r="M5" i="9"/>
  <c r="M6" i="9"/>
  <c r="M7" i="9"/>
  <c r="M8" i="9"/>
  <c r="M9" i="9"/>
  <c r="M10" i="9"/>
  <c r="B17" i="25" l="1"/>
  <c r="B7" i="33"/>
  <c r="D7" i="33" s="1"/>
  <c r="J38" i="1" s="1"/>
  <c r="T2" i="28"/>
  <c r="R2" i="28"/>
  <c r="P2" i="28"/>
  <c r="N2" i="28"/>
  <c r="L2" i="28"/>
  <c r="B6" i="33"/>
  <c r="D6" i="33" s="1"/>
  <c r="I38" i="1" s="1"/>
  <c r="B5" i="33"/>
  <c r="D5" i="33" s="1"/>
  <c r="B4" i="33"/>
  <c r="D4" i="33" s="1"/>
  <c r="B3" i="33"/>
  <c r="D3" i="33" s="1"/>
  <c r="B2" i="33"/>
  <c r="D2" i="33" s="1"/>
  <c r="C36" i="1"/>
  <c r="AU2" i="28"/>
  <c r="G5" i="1"/>
  <c r="H38" i="1" l="1"/>
  <c r="G38" i="1"/>
  <c r="F38" i="1"/>
  <c r="E38" i="1"/>
  <c r="P2" i="1"/>
  <c r="F2" i="28"/>
  <c r="T3" i="28" l="1"/>
  <c r="T4" i="28"/>
  <c r="R3" i="28"/>
  <c r="R4" i="28"/>
  <c r="P4" i="28"/>
  <c r="P3" i="28"/>
  <c r="N3" i="28"/>
  <c r="N4" i="28"/>
  <c r="L3" i="28"/>
  <c r="L4" i="28"/>
  <c r="G3" i="1"/>
  <c r="G3" i="31"/>
  <c r="P2" i="31"/>
  <c r="U13" i="2"/>
  <c r="U14" i="2"/>
  <c r="U15" i="2"/>
  <c r="U16" i="2"/>
  <c r="U17" i="2"/>
  <c r="AD1" i="28"/>
  <c r="AE1" i="28"/>
  <c r="AF1" i="28"/>
  <c r="AG1" i="28"/>
  <c r="AH1" i="28"/>
  <c r="AU1" i="28"/>
  <c r="AI1" i="28"/>
  <c r="AJ1" i="28"/>
  <c r="AK1" i="28"/>
  <c r="AL1" i="28"/>
  <c r="AM1" i="28"/>
  <c r="AN1" i="28"/>
  <c r="AO1" i="28"/>
  <c r="AP1" i="28"/>
  <c r="AQ1" i="28"/>
  <c r="AR1" i="28"/>
  <c r="AS1" i="28"/>
  <c r="AT1" i="28"/>
  <c r="AD2" i="28"/>
  <c r="AE2" i="28"/>
  <c r="AF2" i="28"/>
  <c r="AG2" i="28"/>
  <c r="AH2" i="28"/>
  <c r="AI2" i="28"/>
  <c r="AJ2" i="28"/>
  <c r="AK2" i="28"/>
  <c r="AL2" i="28"/>
  <c r="AM2" i="28"/>
  <c r="AN2" i="28"/>
  <c r="AO2" i="28"/>
  <c r="AP2" i="28"/>
  <c r="AQ2" i="28"/>
  <c r="AR2" i="28"/>
  <c r="AS2" i="28"/>
  <c r="AT2" i="28"/>
  <c r="AC2" i="28"/>
  <c r="AC1" i="28"/>
  <c r="J1" i="28"/>
  <c r="K1" i="28"/>
  <c r="M1" i="28"/>
  <c r="O1" i="28"/>
  <c r="Q1" i="28"/>
  <c r="S1" i="28"/>
  <c r="U1" i="28"/>
  <c r="V1" i="28"/>
  <c r="W1" i="28"/>
  <c r="X1" i="28"/>
  <c r="Y1" i="28"/>
  <c r="Z1" i="28"/>
  <c r="AA1" i="28"/>
  <c r="AB1" i="28"/>
  <c r="J2" i="28"/>
  <c r="K2" i="28"/>
  <c r="M2" i="28"/>
  <c r="O2" i="28"/>
  <c r="Q2" i="28"/>
  <c r="S2" i="28"/>
  <c r="U2" i="28"/>
  <c r="V2" i="28"/>
  <c r="W2" i="28"/>
  <c r="X2" i="28"/>
  <c r="Y2" i="28"/>
  <c r="Z2" i="28"/>
  <c r="AA2" i="28"/>
  <c r="AB2" i="28"/>
  <c r="U3" i="28"/>
  <c r="V3" i="28"/>
  <c r="U4" i="28"/>
  <c r="V4" i="28"/>
  <c r="H1" i="28"/>
  <c r="I1" i="28"/>
  <c r="H2" i="28"/>
  <c r="I2" i="28"/>
  <c r="A3" i="28"/>
  <c r="A4" i="28"/>
  <c r="A2" i="28"/>
  <c r="B2" i="28"/>
  <c r="F4" i="28"/>
  <c r="F3" i="28"/>
  <c r="G2" i="28"/>
  <c r="G1" i="28"/>
  <c r="F21" i="25" l="1"/>
  <c r="C17" i="25" l="1"/>
  <c r="D17" i="25"/>
  <c r="E17" i="25"/>
  <c r="F17" i="25"/>
  <c r="G17" i="25"/>
  <c r="H17" i="25"/>
  <c r="I17" i="25"/>
  <c r="J17" i="25"/>
  <c r="K17" i="25"/>
  <c r="B18" i="25"/>
  <c r="C18" i="25"/>
  <c r="D18" i="25"/>
  <c r="E18" i="25"/>
  <c r="F18" i="25"/>
  <c r="G18" i="25"/>
  <c r="H18" i="25"/>
  <c r="I18" i="25"/>
  <c r="J18" i="25"/>
  <c r="K18" i="25"/>
  <c r="B19" i="25"/>
  <c r="C19" i="25"/>
  <c r="D19" i="25"/>
  <c r="E19" i="25"/>
  <c r="F19" i="25"/>
  <c r="G19" i="25"/>
  <c r="H19" i="25"/>
  <c r="I19" i="25"/>
  <c r="J19" i="25"/>
  <c r="K19" i="25"/>
  <c r="B20" i="25"/>
  <c r="C20" i="25"/>
  <c r="D20" i="25"/>
  <c r="E20" i="25"/>
  <c r="F20" i="25"/>
  <c r="G20" i="25"/>
  <c r="H20" i="25"/>
  <c r="I20" i="25"/>
  <c r="J20" i="25"/>
  <c r="K20" i="25"/>
  <c r="B21" i="25"/>
  <c r="C21" i="25"/>
  <c r="D21" i="25"/>
  <c r="E21" i="25"/>
  <c r="G21" i="25"/>
  <c r="H21" i="25"/>
  <c r="I21" i="25"/>
  <c r="J21" i="25"/>
  <c r="K21" i="25"/>
  <c r="B22" i="25"/>
  <c r="C22" i="25"/>
  <c r="D22" i="25"/>
  <c r="E22" i="25"/>
  <c r="F22" i="25"/>
  <c r="G22" i="25"/>
  <c r="H22" i="25"/>
  <c r="I22" i="25"/>
  <c r="J22" i="25"/>
  <c r="K22" i="25"/>
  <c r="B23" i="25"/>
  <c r="C23" i="25"/>
  <c r="D23" i="25"/>
  <c r="E23" i="25"/>
  <c r="F23" i="25"/>
  <c r="G23" i="25"/>
  <c r="H23" i="25"/>
  <c r="I23" i="25"/>
  <c r="J23" i="25"/>
  <c r="K23" i="25"/>
  <c r="B24" i="25"/>
  <c r="C24" i="25"/>
  <c r="D24" i="25"/>
  <c r="E24" i="25"/>
  <c r="F24" i="25"/>
  <c r="G24" i="25"/>
  <c r="H24" i="25"/>
  <c r="I24" i="25"/>
  <c r="J24" i="25"/>
  <c r="K24" i="25"/>
  <c r="B25" i="25"/>
  <c r="C25" i="25"/>
  <c r="D25" i="25"/>
  <c r="E25" i="25"/>
  <c r="F25" i="25"/>
  <c r="G25" i="25"/>
  <c r="H25" i="25"/>
  <c r="I25" i="25"/>
  <c r="J25" i="25"/>
  <c r="K25" i="25"/>
  <c r="B26" i="25"/>
  <c r="C26" i="25"/>
  <c r="D26" i="25"/>
  <c r="E26" i="25"/>
  <c r="F26" i="25"/>
  <c r="G26" i="25"/>
  <c r="H26" i="25"/>
  <c r="I26" i="25"/>
  <c r="J26" i="25"/>
  <c r="K26" i="25"/>
  <c r="B27" i="25"/>
  <c r="C27" i="25"/>
  <c r="D27" i="25"/>
  <c r="E27" i="25"/>
  <c r="F27" i="25"/>
  <c r="G27" i="25"/>
  <c r="H27" i="25"/>
  <c r="I27" i="25"/>
  <c r="J27" i="25"/>
  <c r="K27" i="25"/>
  <c r="A5000" i="23"/>
  <c r="A4999" i="23"/>
  <c r="A4998" i="23"/>
  <c r="A4997" i="23"/>
  <c r="A4996" i="23"/>
  <c r="A4995" i="23"/>
  <c r="A4994" i="23"/>
  <c r="A4993" i="23"/>
  <c r="A4992" i="23"/>
  <c r="A4991" i="23"/>
  <c r="A4990" i="23"/>
  <c r="A4989" i="23"/>
  <c r="A4988" i="23"/>
  <c r="A4987" i="23"/>
  <c r="A4986" i="23"/>
  <c r="A4985" i="23"/>
  <c r="A4984" i="23"/>
  <c r="A4983" i="23"/>
  <c r="A4982" i="23"/>
  <c r="A4981" i="23"/>
  <c r="A4980" i="23"/>
  <c r="A4979" i="23"/>
  <c r="A4978" i="23"/>
  <c r="A4977" i="23"/>
  <c r="A4976" i="23"/>
  <c r="A4975" i="23"/>
  <c r="A4974" i="23"/>
  <c r="A4973" i="23"/>
  <c r="A4972" i="23"/>
  <c r="A4971" i="23"/>
  <c r="A4970" i="23"/>
  <c r="A4969" i="23"/>
  <c r="A4968" i="23"/>
  <c r="A4967" i="23"/>
  <c r="A4966" i="23"/>
  <c r="A4965" i="23"/>
  <c r="A4964" i="23"/>
  <c r="A4963" i="23"/>
  <c r="A4962" i="23"/>
  <c r="A4961" i="23"/>
  <c r="A4960" i="23"/>
  <c r="A4959" i="23"/>
  <c r="A4958" i="23"/>
  <c r="A4957" i="23"/>
  <c r="A4956" i="23"/>
  <c r="A4955" i="23"/>
  <c r="A4954" i="23"/>
  <c r="A4953" i="23"/>
  <c r="A4952" i="23"/>
  <c r="A4951" i="23"/>
  <c r="A4950" i="23"/>
  <c r="A4949" i="23"/>
  <c r="A4948" i="23"/>
  <c r="A4947" i="23"/>
  <c r="A4946" i="23"/>
  <c r="A4945" i="23"/>
  <c r="A4944" i="23"/>
  <c r="A4943" i="23"/>
  <c r="A4942" i="23"/>
  <c r="A4941" i="23"/>
  <c r="A4940" i="23"/>
  <c r="A4939" i="23"/>
  <c r="A4938" i="23"/>
  <c r="A4937" i="23"/>
  <c r="A4936" i="23"/>
  <c r="A4935" i="23"/>
  <c r="A4934" i="23"/>
  <c r="A4933" i="23"/>
  <c r="A4932" i="23"/>
  <c r="A4931" i="23"/>
  <c r="A4930" i="23"/>
  <c r="A4929" i="23"/>
  <c r="A4928" i="23"/>
  <c r="A4927" i="23"/>
  <c r="A4926" i="23"/>
  <c r="A4925" i="23"/>
  <c r="A4924" i="23"/>
  <c r="A4923" i="23"/>
  <c r="A4922" i="23"/>
  <c r="A4921" i="23"/>
  <c r="A4920" i="23"/>
  <c r="A4919" i="23"/>
  <c r="A4918" i="23"/>
  <c r="A4917" i="23"/>
  <c r="A4916" i="23"/>
  <c r="A4915" i="23"/>
  <c r="A4914" i="23"/>
  <c r="A4913" i="23"/>
  <c r="A4912" i="23"/>
  <c r="A4911" i="23"/>
  <c r="A4910" i="23"/>
  <c r="A4909" i="23"/>
  <c r="A4908" i="23"/>
  <c r="A4907" i="23"/>
  <c r="A4906" i="23"/>
  <c r="A4905" i="23"/>
  <c r="A4904" i="23"/>
  <c r="A4903" i="23"/>
  <c r="A4902" i="23"/>
  <c r="A4901" i="23"/>
  <c r="A4900" i="23"/>
  <c r="A4899" i="23"/>
  <c r="A4898" i="23"/>
  <c r="A4897" i="23"/>
  <c r="A4896" i="23"/>
  <c r="A4895" i="23"/>
  <c r="A4894" i="23"/>
  <c r="A4893" i="23"/>
  <c r="A4892" i="23"/>
  <c r="A4891" i="23"/>
  <c r="A4890" i="23"/>
  <c r="A4889" i="23"/>
  <c r="A4888" i="23"/>
  <c r="A4887" i="23"/>
  <c r="A4886" i="23"/>
  <c r="A4885" i="23"/>
  <c r="A4884" i="23"/>
  <c r="A4883" i="23"/>
  <c r="A4882" i="23"/>
  <c r="A4881" i="23"/>
  <c r="A4880" i="23"/>
  <c r="A4879" i="23"/>
  <c r="A4878" i="23"/>
  <c r="A4877" i="23"/>
  <c r="A4876" i="23"/>
  <c r="A4875" i="23"/>
  <c r="A4874" i="23"/>
  <c r="A4873" i="23"/>
  <c r="A4872" i="23"/>
  <c r="A4871" i="23"/>
  <c r="A4870" i="23"/>
  <c r="A4869" i="23"/>
  <c r="A4868" i="23"/>
  <c r="A4867" i="23"/>
  <c r="A4866" i="23"/>
  <c r="A4865" i="23"/>
  <c r="A4864" i="23"/>
  <c r="A4863" i="23"/>
  <c r="A4862" i="23"/>
  <c r="A4861" i="23"/>
  <c r="A4860" i="23"/>
  <c r="A4859" i="23"/>
  <c r="A4858" i="23"/>
  <c r="A4857" i="23"/>
  <c r="A4856" i="23"/>
  <c r="A4855" i="23"/>
  <c r="A4854" i="23"/>
  <c r="A4853" i="23"/>
  <c r="A4852" i="23"/>
  <c r="A4851" i="23"/>
  <c r="A4850" i="23"/>
  <c r="A4849" i="23"/>
  <c r="A4848" i="23"/>
  <c r="A4847" i="23"/>
  <c r="A4846" i="23"/>
  <c r="A4845" i="23"/>
  <c r="A4844" i="23"/>
  <c r="A4843" i="23"/>
  <c r="A4842" i="23"/>
  <c r="A4841" i="23"/>
  <c r="A4840" i="23"/>
  <c r="A4839" i="23"/>
  <c r="A4838" i="23"/>
  <c r="A4837" i="23"/>
  <c r="A4836" i="23"/>
  <c r="A4835" i="23"/>
  <c r="A4834" i="23"/>
  <c r="A4833" i="23"/>
  <c r="A4832" i="23"/>
  <c r="A4831" i="23"/>
  <c r="A4830" i="23"/>
  <c r="A4829" i="23"/>
  <c r="A4828" i="23"/>
  <c r="A4827" i="23"/>
  <c r="A4826" i="23"/>
  <c r="A4825" i="23"/>
  <c r="A4824" i="23"/>
  <c r="A4823" i="23"/>
  <c r="A4822" i="23"/>
  <c r="A4821" i="23"/>
  <c r="A4820" i="23"/>
  <c r="A4819" i="23"/>
  <c r="A4818" i="23"/>
  <c r="A4817" i="23"/>
  <c r="A4816" i="23"/>
  <c r="A4815" i="23"/>
  <c r="A4814" i="23"/>
  <c r="A4813" i="23"/>
  <c r="A4812" i="23"/>
  <c r="A4811" i="23"/>
  <c r="A4810" i="23"/>
  <c r="A4809" i="23"/>
  <c r="A4808" i="23"/>
  <c r="A4807" i="23"/>
  <c r="A4806" i="23"/>
  <c r="A4805" i="23"/>
  <c r="A4804" i="23"/>
  <c r="A4803" i="23"/>
  <c r="A4802" i="23"/>
  <c r="A4801" i="23"/>
  <c r="A4800" i="23"/>
  <c r="A4799" i="23"/>
  <c r="A4798" i="23"/>
  <c r="A4797" i="23"/>
  <c r="A4796" i="23"/>
  <c r="A4795" i="23"/>
  <c r="A4794" i="23"/>
  <c r="A4793" i="23"/>
  <c r="A4792" i="23"/>
  <c r="A4791" i="23"/>
  <c r="A4790" i="23"/>
  <c r="A4789" i="23"/>
  <c r="A4788" i="23"/>
  <c r="A4787" i="23"/>
  <c r="A4786" i="23"/>
  <c r="A4785" i="23"/>
  <c r="A4784" i="23"/>
  <c r="A4783" i="23"/>
  <c r="A4782" i="23"/>
  <c r="A4781" i="23"/>
  <c r="A4780" i="23"/>
  <c r="A4779" i="23"/>
  <c r="A4778" i="23"/>
  <c r="A4777" i="23"/>
  <c r="A4776" i="23"/>
  <c r="A4775" i="23"/>
  <c r="A4774" i="23"/>
  <c r="A4773" i="23"/>
  <c r="A4772" i="23"/>
  <c r="A4771" i="23"/>
  <c r="A4770" i="23"/>
  <c r="A4769" i="23"/>
  <c r="A4768" i="23"/>
  <c r="A4767" i="23"/>
  <c r="A4766" i="23"/>
  <c r="A4765" i="23"/>
  <c r="A4764" i="23"/>
  <c r="A4763" i="23"/>
  <c r="A4762" i="23"/>
  <c r="A4761" i="23"/>
  <c r="A4760" i="23"/>
  <c r="A4759" i="23"/>
  <c r="A4758" i="23"/>
  <c r="A4757" i="23"/>
  <c r="A4756" i="23"/>
  <c r="A4755" i="23"/>
  <c r="A4754" i="23"/>
  <c r="A4753" i="23"/>
  <c r="A4752" i="23"/>
  <c r="A4751" i="23"/>
  <c r="A4750" i="23"/>
  <c r="A4749" i="23"/>
  <c r="A4748" i="23"/>
  <c r="A4747" i="23"/>
  <c r="A4746" i="23"/>
  <c r="A4745" i="23"/>
  <c r="A4744" i="23"/>
  <c r="A4743" i="23"/>
  <c r="A4742" i="23"/>
  <c r="A4741" i="23"/>
  <c r="A4740" i="23"/>
  <c r="A4739" i="23"/>
  <c r="A4738" i="23"/>
  <c r="A4737" i="23"/>
  <c r="A4736" i="23"/>
  <c r="A4735" i="23"/>
  <c r="A4734" i="23"/>
  <c r="A4733" i="23"/>
  <c r="A4732" i="23"/>
  <c r="A4731" i="23"/>
  <c r="A4730" i="23"/>
  <c r="A4729" i="23"/>
  <c r="A4728" i="23"/>
  <c r="A4727" i="23"/>
  <c r="A4726" i="23"/>
  <c r="A4725" i="23"/>
  <c r="A4724" i="23"/>
  <c r="A4723" i="23"/>
  <c r="A4722" i="23"/>
  <c r="A4721" i="23"/>
  <c r="A4720" i="23"/>
  <c r="A4719" i="23"/>
  <c r="A4718" i="23"/>
  <c r="A4717" i="23"/>
  <c r="A4716" i="23"/>
  <c r="A4715" i="23"/>
  <c r="A4714" i="23"/>
  <c r="A4713" i="23"/>
  <c r="A4712" i="23"/>
  <c r="A4711" i="23"/>
  <c r="A4710" i="23"/>
  <c r="A4709" i="23"/>
  <c r="A4708" i="23"/>
  <c r="A4707" i="23"/>
  <c r="A4706" i="23"/>
  <c r="A4705" i="23"/>
  <c r="A4704" i="23"/>
  <c r="A4703" i="23"/>
  <c r="A4702" i="23"/>
  <c r="A4701" i="23"/>
  <c r="A4700" i="23"/>
  <c r="A4699" i="23"/>
  <c r="A4698" i="23"/>
  <c r="A4697" i="23"/>
  <c r="A4696" i="23"/>
  <c r="A4695" i="23"/>
  <c r="A4694" i="23"/>
  <c r="A4693" i="23"/>
  <c r="A4692" i="23"/>
  <c r="A4691" i="23"/>
  <c r="A4690" i="23"/>
  <c r="A4689" i="23"/>
  <c r="A4688" i="23"/>
  <c r="A4687" i="23"/>
  <c r="A4686" i="23"/>
  <c r="A4685" i="23"/>
  <c r="A4684" i="23"/>
  <c r="A4683" i="23"/>
  <c r="A4682" i="23"/>
  <c r="A4681" i="23"/>
  <c r="A4680" i="23"/>
  <c r="A4679" i="23"/>
  <c r="A4678" i="23"/>
  <c r="A4677" i="23"/>
  <c r="A4676" i="23"/>
  <c r="A4675" i="23"/>
  <c r="A4674" i="23"/>
  <c r="A4673" i="23"/>
  <c r="A4672" i="23"/>
  <c r="A4671" i="23"/>
  <c r="A4670" i="23"/>
  <c r="A4669" i="23"/>
  <c r="A4668" i="23"/>
  <c r="A4667" i="23"/>
  <c r="A4666" i="23"/>
  <c r="A4665" i="23"/>
  <c r="A4664" i="23"/>
  <c r="A4663" i="23"/>
  <c r="A4662" i="23"/>
  <c r="A4661" i="23"/>
  <c r="A4660" i="23"/>
  <c r="A4659" i="23"/>
  <c r="A4658" i="23"/>
  <c r="A4657" i="23"/>
  <c r="A4656" i="23"/>
  <c r="A4655" i="23"/>
  <c r="A4654" i="23"/>
  <c r="A4653" i="23"/>
  <c r="A4652" i="23"/>
  <c r="A4651" i="23"/>
  <c r="A4650" i="23"/>
  <c r="A4649" i="23"/>
  <c r="A4648" i="23"/>
  <c r="A4647" i="23"/>
  <c r="A4646" i="23"/>
  <c r="A4645" i="23"/>
  <c r="A4644" i="23"/>
  <c r="A4643" i="23"/>
  <c r="A4642" i="23"/>
  <c r="A4641" i="23"/>
  <c r="A4640" i="23"/>
  <c r="A4639" i="23"/>
  <c r="A4638" i="23"/>
  <c r="A4637" i="23"/>
  <c r="A4636" i="23"/>
  <c r="A4635" i="23"/>
  <c r="A4634" i="23"/>
  <c r="A4633" i="23"/>
  <c r="A4632" i="23"/>
  <c r="A4631" i="23"/>
  <c r="A4630" i="23"/>
  <c r="A4629" i="23"/>
  <c r="A4628" i="23"/>
  <c r="A4627" i="23"/>
  <c r="A4626" i="23"/>
  <c r="A4625" i="23"/>
  <c r="A4624" i="23"/>
  <c r="A4623" i="23"/>
  <c r="A4622" i="23"/>
  <c r="A4621" i="23"/>
  <c r="A4620" i="23"/>
  <c r="A4619" i="23"/>
  <c r="A4618" i="23"/>
  <c r="A4617" i="23"/>
  <c r="A4616" i="23"/>
  <c r="A4615" i="23"/>
  <c r="A4614" i="23"/>
  <c r="A4613" i="23"/>
  <c r="A4612" i="23"/>
  <c r="A4611" i="23"/>
  <c r="A4610" i="23"/>
  <c r="A4609" i="23"/>
  <c r="A4608" i="23"/>
  <c r="A4607" i="23"/>
  <c r="A4606" i="23"/>
  <c r="A4605" i="23"/>
  <c r="A4604" i="23"/>
  <c r="A4603" i="23"/>
  <c r="A4602" i="23"/>
  <c r="A4601" i="23"/>
  <c r="A4600" i="23"/>
  <c r="A4599" i="23"/>
  <c r="A4598" i="23"/>
  <c r="A4597" i="23"/>
  <c r="A4596" i="23"/>
  <c r="A4595" i="23"/>
  <c r="A4594" i="23"/>
  <c r="A4593" i="23"/>
  <c r="A4592" i="23"/>
  <c r="A4591" i="23"/>
  <c r="A4590" i="23"/>
  <c r="A4589" i="23"/>
  <c r="A4588" i="23"/>
  <c r="A4587" i="23"/>
  <c r="A4586" i="23"/>
  <c r="A4585" i="23"/>
  <c r="A4584" i="23"/>
  <c r="A4583" i="23"/>
  <c r="A4582" i="23"/>
  <c r="A4581" i="23"/>
  <c r="A4580" i="23"/>
  <c r="A4579" i="23"/>
  <c r="A4578" i="23"/>
  <c r="A4577" i="23"/>
  <c r="A4576" i="23"/>
  <c r="A4575" i="23"/>
  <c r="A4574" i="23"/>
  <c r="A4573" i="23"/>
  <c r="A4572" i="23"/>
  <c r="A4571" i="23"/>
  <c r="A4570" i="23"/>
  <c r="A4569" i="23"/>
  <c r="A4568" i="23"/>
  <c r="A4567" i="23"/>
  <c r="A4566" i="23"/>
  <c r="A4565" i="23"/>
  <c r="A4564" i="23"/>
  <c r="A4563" i="23"/>
  <c r="A4562" i="23"/>
  <c r="A4561" i="23"/>
  <c r="A4560" i="23"/>
  <c r="A4559" i="23"/>
  <c r="A4558" i="23"/>
  <c r="A4557" i="23"/>
  <c r="A4556" i="23"/>
  <c r="A4555" i="23"/>
  <c r="A4554" i="23"/>
  <c r="A4553" i="23"/>
  <c r="A4552" i="23"/>
  <c r="A4551" i="23"/>
  <c r="A4550" i="23"/>
  <c r="A4549" i="23"/>
  <c r="A4548" i="23"/>
  <c r="A4547" i="23"/>
  <c r="A4546" i="23"/>
  <c r="A4545" i="23"/>
  <c r="A4544" i="23"/>
  <c r="A4543" i="23"/>
  <c r="A4542" i="23"/>
  <c r="A4541" i="23"/>
  <c r="A4540" i="23"/>
  <c r="A4539" i="23"/>
  <c r="A4538" i="23"/>
  <c r="A4537" i="23"/>
  <c r="A4536" i="23"/>
  <c r="A4535" i="23"/>
  <c r="A4534" i="23"/>
  <c r="A4533" i="23"/>
  <c r="A4532" i="23"/>
  <c r="A4531" i="23"/>
  <c r="A4530" i="23"/>
  <c r="A4529" i="23"/>
  <c r="A4528" i="23"/>
  <c r="A4527" i="23"/>
  <c r="A4526" i="23"/>
  <c r="A4525" i="23"/>
  <c r="A4524" i="23"/>
  <c r="A4523" i="23"/>
  <c r="A4522" i="23"/>
  <c r="A4521" i="23"/>
  <c r="A4520" i="23"/>
  <c r="A4519" i="23"/>
  <c r="A4518" i="23"/>
  <c r="A4517" i="23"/>
  <c r="A4516" i="23"/>
  <c r="A4515" i="23"/>
  <c r="A4514" i="23"/>
  <c r="A4513" i="23"/>
  <c r="A4512" i="23"/>
  <c r="A4511" i="23"/>
  <c r="A4510" i="23"/>
  <c r="A4509" i="23"/>
  <c r="A4508" i="23"/>
  <c r="A4507" i="23"/>
  <c r="A4506" i="23"/>
  <c r="A4505" i="23"/>
  <c r="A4504" i="23"/>
  <c r="A4503" i="23"/>
  <c r="A4502" i="23"/>
  <c r="A4501" i="23"/>
  <c r="A4500" i="23"/>
  <c r="A4499" i="23"/>
  <c r="A4498" i="23"/>
  <c r="A4497" i="23"/>
  <c r="A4496" i="23"/>
  <c r="A4495" i="23"/>
  <c r="A4494" i="23"/>
  <c r="A4493" i="23"/>
  <c r="A4492" i="23"/>
  <c r="A4491" i="23"/>
  <c r="A4490" i="23"/>
  <c r="A4489" i="23"/>
  <c r="A4488" i="23"/>
  <c r="A4487" i="23"/>
  <c r="A4486" i="23"/>
  <c r="A4485" i="23"/>
  <c r="A4484" i="23"/>
  <c r="A4483" i="23"/>
  <c r="A4482" i="23"/>
  <c r="A4481" i="23"/>
  <c r="A4480" i="23"/>
  <c r="A4479" i="23"/>
  <c r="A4478" i="23"/>
  <c r="A4477" i="23"/>
  <c r="A4476" i="23"/>
  <c r="A4475" i="23"/>
  <c r="A4474" i="23"/>
  <c r="A4473" i="23"/>
  <c r="A4472" i="23"/>
  <c r="A4471" i="23"/>
  <c r="A4470" i="23"/>
  <c r="A4469" i="23"/>
  <c r="A4468" i="23"/>
  <c r="A4467" i="23"/>
  <c r="A4466" i="23"/>
  <c r="A4465" i="23"/>
  <c r="A4464" i="23"/>
  <c r="A4463" i="23"/>
  <c r="A4462" i="23"/>
  <c r="A4461" i="23"/>
  <c r="A4460" i="23"/>
  <c r="A4459" i="23"/>
  <c r="A4458" i="23"/>
  <c r="A4457" i="23"/>
  <c r="A4456" i="23"/>
  <c r="A4455" i="23"/>
  <c r="A4454" i="23"/>
  <c r="A4453" i="23"/>
  <c r="A4452" i="23"/>
  <c r="A4451" i="23"/>
  <c r="A4450" i="23"/>
  <c r="A4449" i="23"/>
  <c r="A4448" i="23"/>
  <c r="A4447" i="23"/>
  <c r="A4446" i="23"/>
  <c r="A4445" i="23"/>
  <c r="A4444" i="23"/>
  <c r="A4443" i="23"/>
  <c r="A4442" i="23"/>
  <c r="A4441" i="23"/>
  <c r="A4440" i="23"/>
  <c r="A4439" i="23"/>
  <c r="A4438" i="23"/>
  <c r="A4437" i="23"/>
  <c r="A4436" i="23"/>
  <c r="A4435" i="23"/>
  <c r="A4434" i="23"/>
  <c r="A4433" i="23"/>
  <c r="A4432" i="23"/>
  <c r="A4431" i="23"/>
  <c r="A4430" i="23"/>
  <c r="A4429" i="23"/>
  <c r="A4428" i="23"/>
  <c r="A4427" i="23"/>
  <c r="A4426" i="23"/>
  <c r="A4425" i="23"/>
  <c r="A4424" i="23"/>
  <c r="A4423" i="23"/>
  <c r="A4422" i="23"/>
  <c r="A4421" i="23"/>
  <c r="A4420" i="23"/>
  <c r="A4419" i="23"/>
  <c r="A4418" i="23"/>
  <c r="A4417" i="23"/>
  <c r="A4416" i="23"/>
  <c r="A4415" i="23"/>
  <c r="A4414" i="23"/>
  <c r="A4413" i="23"/>
  <c r="A4412" i="23"/>
  <c r="A4411" i="23"/>
  <c r="A4410" i="23"/>
  <c r="A4409" i="23"/>
  <c r="A4408" i="23"/>
  <c r="A4407" i="23"/>
  <c r="A4406" i="23"/>
  <c r="A4405" i="23"/>
  <c r="A4404" i="23"/>
  <c r="A4403" i="23"/>
  <c r="A4402" i="23"/>
  <c r="A4401" i="23"/>
  <c r="A4400" i="23"/>
  <c r="A4399" i="23"/>
  <c r="A4398" i="23"/>
  <c r="A4397" i="23"/>
  <c r="A4396" i="23"/>
  <c r="A4395" i="23"/>
  <c r="A4394" i="23"/>
  <c r="A4393" i="23"/>
  <c r="A4392" i="23"/>
  <c r="A4391" i="23"/>
  <c r="A4390" i="23"/>
  <c r="A4389" i="23"/>
  <c r="A4388" i="23"/>
  <c r="A4387" i="23"/>
  <c r="A4386" i="23"/>
  <c r="A4385" i="23"/>
  <c r="A4384" i="23"/>
  <c r="A4383" i="23"/>
  <c r="A4382" i="23"/>
  <c r="A4381" i="23"/>
  <c r="A4380" i="23"/>
  <c r="A4379" i="23"/>
  <c r="A4378" i="23"/>
  <c r="A4377" i="23"/>
  <c r="A4376" i="23"/>
  <c r="A4375" i="23"/>
  <c r="A4374" i="23"/>
  <c r="A4373" i="23"/>
  <c r="A4372" i="23"/>
  <c r="A4371" i="23"/>
  <c r="A4370" i="23"/>
  <c r="A4369" i="23"/>
  <c r="A4368" i="23"/>
  <c r="A4367" i="23"/>
  <c r="A4366" i="23"/>
  <c r="A4365" i="23"/>
  <c r="A4364" i="23"/>
  <c r="A4363" i="23"/>
  <c r="A4362" i="23"/>
  <c r="A4361" i="23"/>
  <c r="A4360" i="23"/>
  <c r="A4359" i="23"/>
  <c r="A4358" i="23"/>
  <c r="A4357" i="23"/>
  <c r="A4356" i="23"/>
  <c r="A4355" i="23"/>
  <c r="A4354" i="23"/>
  <c r="A4353" i="23"/>
  <c r="A4352" i="23"/>
  <c r="A4351" i="23"/>
  <c r="A4350" i="23"/>
  <c r="A4349" i="23"/>
  <c r="A4348" i="23"/>
  <c r="A4347" i="23"/>
  <c r="A4346" i="23"/>
  <c r="A4345" i="23"/>
  <c r="A4344" i="23"/>
  <c r="A4343" i="23"/>
  <c r="A4342" i="23"/>
  <c r="A4341" i="23"/>
  <c r="A4340" i="23"/>
  <c r="A4339" i="23"/>
  <c r="A4338" i="23"/>
  <c r="A4337" i="23"/>
  <c r="A4336" i="23"/>
  <c r="A4335" i="23"/>
  <c r="A4334" i="23"/>
  <c r="A4333" i="23"/>
  <c r="A4332" i="23"/>
  <c r="A4331" i="23"/>
  <c r="A4330" i="23"/>
  <c r="A4329" i="23"/>
  <c r="A4328" i="23"/>
  <c r="A4327" i="23"/>
  <c r="A4326" i="23"/>
  <c r="A4325" i="23"/>
  <c r="A4324" i="23"/>
  <c r="A4323" i="23"/>
  <c r="A4322" i="23"/>
  <c r="A4321" i="23"/>
  <c r="A4320" i="23"/>
  <c r="A4319" i="23"/>
  <c r="A4318" i="23"/>
  <c r="A4317" i="23"/>
  <c r="A4316" i="23"/>
  <c r="A4315" i="23"/>
  <c r="A4314" i="23"/>
  <c r="A4313" i="23"/>
  <c r="A4312" i="23"/>
  <c r="A4311" i="23"/>
  <c r="A4310" i="23"/>
  <c r="A4309" i="23"/>
  <c r="A4308" i="23"/>
  <c r="A4307" i="23"/>
  <c r="A4306" i="23"/>
  <c r="A4305" i="23"/>
  <c r="A4304" i="23"/>
  <c r="A4303" i="23"/>
  <c r="A4302" i="23"/>
  <c r="A4301" i="23"/>
  <c r="A4300" i="23"/>
  <c r="A4299" i="23"/>
  <c r="A4298" i="23"/>
  <c r="A4297" i="23"/>
  <c r="A4296" i="23"/>
  <c r="A4295" i="23"/>
  <c r="A4294" i="23"/>
  <c r="A4293" i="23"/>
  <c r="A4292" i="23"/>
  <c r="A4291" i="23"/>
  <c r="A4290" i="23"/>
  <c r="A4289" i="23"/>
  <c r="A4288" i="23"/>
  <c r="A4287" i="23"/>
  <c r="A4286" i="23"/>
  <c r="A4285" i="23"/>
  <c r="A4284" i="23"/>
  <c r="A4283" i="23"/>
  <c r="A4282" i="23"/>
  <c r="A4281" i="23"/>
  <c r="A4280" i="23"/>
  <c r="A4279" i="23"/>
  <c r="A4278" i="23"/>
  <c r="A4277" i="23"/>
  <c r="A4276" i="23"/>
  <c r="A4275" i="23"/>
  <c r="A4274" i="23"/>
  <c r="A4273" i="23"/>
  <c r="A4272" i="23"/>
  <c r="A4271" i="23"/>
  <c r="A4270" i="23"/>
  <c r="A4269" i="23"/>
  <c r="A4268" i="23"/>
  <c r="A4267" i="23"/>
  <c r="A4266" i="23"/>
  <c r="A4265" i="23"/>
  <c r="A4264" i="23"/>
  <c r="A4263" i="23"/>
  <c r="A4262" i="23"/>
  <c r="A4261" i="23"/>
  <c r="A4260" i="23"/>
  <c r="A4259" i="23"/>
  <c r="A4258" i="23"/>
  <c r="A4257" i="23"/>
  <c r="A4256" i="23"/>
  <c r="A4255" i="23"/>
  <c r="A4254" i="23"/>
  <c r="A4253" i="23"/>
  <c r="A4252" i="23"/>
  <c r="A4251" i="23"/>
  <c r="A4250" i="23"/>
  <c r="A4249" i="23"/>
  <c r="A4248" i="23"/>
  <c r="A4247" i="23"/>
  <c r="A4246" i="23"/>
  <c r="A4245" i="23"/>
  <c r="A4244" i="23"/>
  <c r="A4243" i="23"/>
  <c r="A4242" i="23"/>
  <c r="A4241" i="23"/>
  <c r="A4240" i="23"/>
  <c r="A4239" i="23"/>
  <c r="A4238" i="23"/>
  <c r="A4237" i="23"/>
  <c r="A4236" i="23"/>
  <c r="A4235" i="23"/>
  <c r="A4234" i="23"/>
  <c r="A4233" i="23"/>
  <c r="A4232" i="23"/>
  <c r="A4231" i="23"/>
  <c r="A4230" i="23"/>
  <c r="A4229" i="23"/>
  <c r="A4228" i="23"/>
  <c r="A4227" i="23"/>
  <c r="A4226" i="23"/>
  <c r="A4225" i="23"/>
  <c r="A4224" i="23"/>
  <c r="A4223" i="23"/>
  <c r="A4222" i="23"/>
  <c r="A4221" i="23"/>
  <c r="A4220" i="23"/>
  <c r="A4219" i="23"/>
  <c r="A4218" i="23"/>
  <c r="A4217" i="23"/>
  <c r="A4216" i="23"/>
  <c r="A4215" i="23"/>
  <c r="A4214" i="23"/>
  <c r="A4213" i="23"/>
  <c r="A4212" i="23"/>
  <c r="A4211" i="23"/>
  <c r="A4210" i="23"/>
  <c r="A4209" i="23"/>
  <c r="A4208" i="23"/>
  <c r="A4207" i="23"/>
  <c r="A4206" i="23"/>
  <c r="A4205" i="23"/>
  <c r="A4204" i="23"/>
  <c r="A4203" i="23"/>
  <c r="A4202" i="23"/>
  <c r="A4201" i="23"/>
  <c r="A4200" i="23"/>
  <c r="A4199" i="23"/>
  <c r="A4198" i="23"/>
  <c r="A4197" i="23"/>
  <c r="A4196" i="23"/>
  <c r="A4195" i="23"/>
  <c r="A4194" i="23"/>
  <c r="A4193" i="23"/>
  <c r="A4192" i="23"/>
  <c r="A4191" i="23"/>
  <c r="A4190" i="23"/>
  <c r="A4189" i="23"/>
  <c r="A4188" i="23"/>
  <c r="A4187" i="23"/>
  <c r="A4186" i="23"/>
  <c r="A4185" i="23"/>
  <c r="A4184" i="23"/>
  <c r="A4183" i="23"/>
  <c r="A4182" i="23"/>
  <c r="A4181" i="23"/>
  <c r="A4180" i="23"/>
  <c r="A4179" i="23"/>
  <c r="A4178" i="23"/>
  <c r="A4177" i="23"/>
  <c r="A4176" i="23"/>
  <c r="A4175" i="23"/>
  <c r="A4174" i="23"/>
  <c r="A4173" i="23"/>
  <c r="A4172" i="23"/>
  <c r="A4171" i="23"/>
  <c r="A4170" i="23"/>
  <c r="A4169" i="23"/>
  <c r="A4168" i="23"/>
  <c r="A4167" i="23"/>
  <c r="A4166" i="23"/>
  <c r="A4165" i="23"/>
  <c r="A4164" i="23"/>
  <c r="A4163" i="23"/>
  <c r="A4162" i="23"/>
  <c r="A4161" i="23"/>
  <c r="A4160" i="23"/>
  <c r="A4159" i="23"/>
  <c r="A4158" i="23"/>
  <c r="A4157" i="23"/>
  <c r="A4156" i="23"/>
  <c r="A4155" i="23"/>
  <c r="A4154" i="23"/>
  <c r="A4153" i="23"/>
  <c r="A4152" i="23"/>
  <c r="A4151" i="23"/>
  <c r="A4150" i="23"/>
  <c r="A4149" i="23"/>
  <c r="A4148" i="23"/>
  <c r="A4147" i="23"/>
  <c r="A4146" i="23"/>
  <c r="A4145" i="23"/>
  <c r="A4144" i="23"/>
  <c r="A4143" i="23"/>
  <c r="A4142" i="23"/>
  <c r="A4141" i="23"/>
  <c r="A4140" i="23"/>
  <c r="A4139" i="23"/>
  <c r="A4138" i="23"/>
  <c r="A4137" i="23"/>
  <c r="A4136" i="23"/>
  <c r="A4135" i="23"/>
  <c r="A4134" i="23"/>
  <c r="A4133" i="23"/>
  <c r="A4132" i="23"/>
  <c r="A4131" i="23"/>
  <c r="A4130" i="23"/>
  <c r="A4129" i="23"/>
  <c r="A4128" i="23"/>
  <c r="A4127" i="23"/>
  <c r="A4126" i="23"/>
  <c r="A4125" i="23"/>
  <c r="A4124" i="23"/>
  <c r="A4123" i="23"/>
  <c r="A4122" i="23"/>
  <c r="A4121" i="23"/>
  <c r="A4120" i="23"/>
  <c r="A4119" i="23"/>
  <c r="A4118" i="23"/>
  <c r="A4117" i="23"/>
  <c r="A4116" i="23"/>
  <c r="A4115" i="23"/>
  <c r="A4114" i="23"/>
  <c r="A4113" i="23"/>
  <c r="A4112" i="23"/>
  <c r="A4111" i="23"/>
  <c r="A4110" i="23"/>
  <c r="A4109" i="23"/>
  <c r="A4108" i="23"/>
  <c r="A4107" i="23"/>
  <c r="A4106" i="23"/>
  <c r="A4105" i="23"/>
  <c r="A4104" i="23"/>
  <c r="A4103" i="23"/>
  <c r="A4102" i="23"/>
  <c r="A4101" i="23"/>
  <c r="A4100" i="23"/>
  <c r="A4099" i="23"/>
  <c r="A4098" i="23"/>
  <c r="A4097" i="23"/>
  <c r="A4096" i="23"/>
  <c r="A4095" i="23"/>
  <c r="A4094" i="23"/>
  <c r="A4093" i="23"/>
  <c r="A4092" i="23"/>
  <c r="A4091" i="23"/>
  <c r="A4090" i="23"/>
  <c r="A4089" i="23"/>
  <c r="A4088" i="23"/>
  <c r="A4087" i="23"/>
  <c r="A4086" i="23"/>
  <c r="A4085" i="23"/>
  <c r="A4084" i="23"/>
  <c r="A4083" i="23"/>
  <c r="A4082" i="23"/>
  <c r="A4081" i="23"/>
  <c r="A4080" i="23"/>
  <c r="A4079" i="23"/>
  <c r="A4078" i="23"/>
  <c r="A4077" i="23"/>
  <c r="A4076" i="23"/>
  <c r="A4075" i="23"/>
  <c r="A4074" i="23"/>
  <c r="A4073" i="23"/>
  <c r="A4072" i="23"/>
  <c r="A4071" i="23"/>
  <c r="A4070" i="23"/>
  <c r="A4069" i="23"/>
  <c r="A4068" i="23"/>
  <c r="A4067" i="23"/>
  <c r="A4066" i="23"/>
  <c r="A4065" i="23"/>
  <c r="A4064" i="23"/>
  <c r="A4063" i="23"/>
  <c r="A4062" i="23"/>
  <c r="A4061" i="23"/>
  <c r="A4060" i="23"/>
  <c r="A4059" i="23"/>
  <c r="A4058" i="23"/>
  <c r="A4057" i="23"/>
  <c r="A4056" i="23"/>
  <c r="A4055" i="23"/>
  <c r="A4054" i="23"/>
  <c r="A4053" i="23"/>
  <c r="A4052" i="23"/>
  <c r="A4051" i="23"/>
  <c r="A4050" i="23"/>
  <c r="A4049" i="23"/>
  <c r="A4048" i="23"/>
  <c r="A4047" i="23"/>
  <c r="A4046" i="23"/>
  <c r="A4045" i="23"/>
  <c r="A4044" i="23"/>
  <c r="A4043" i="23"/>
  <c r="A4042" i="23"/>
  <c r="A4041" i="23"/>
  <c r="A4040" i="23"/>
  <c r="A4039" i="23"/>
  <c r="A4038" i="23"/>
  <c r="A4037" i="23"/>
  <c r="A4036" i="23"/>
  <c r="A4035" i="23"/>
  <c r="A4034" i="23"/>
  <c r="A4033" i="23"/>
  <c r="A4032" i="23"/>
  <c r="A4031" i="23"/>
  <c r="A4030" i="23"/>
  <c r="A4029" i="23"/>
  <c r="A4028" i="23"/>
  <c r="A4027" i="23"/>
  <c r="A4026" i="23"/>
  <c r="A4025" i="23"/>
  <c r="A4024" i="23"/>
  <c r="A4023" i="23"/>
  <c r="A4022" i="23"/>
  <c r="A4021" i="23"/>
  <c r="A4020" i="23"/>
  <c r="A4019" i="23"/>
  <c r="A4018" i="23"/>
  <c r="A4017" i="23"/>
  <c r="A4016" i="23"/>
  <c r="A4015" i="23"/>
  <c r="A4014" i="23"/>
  <c r="A4013" i="23"/>
  <c r="A4012" i="23"/>
  <c r="A4011" i="23"/>
  <c r="A4010" i="23"/>
  <c r="A4009" i="23"/>
  <c r="A4008" i="23"/>
  <c r="A4007" i="23"/>
  <c r="A4006" i="23"/>
  <c r="A4005" i="23"/>
  <c r="A4004" i="23"/>
  <c r="A4003" i="23"/>
  <c r="A4002" i="23"/>
  <c r="A4001" i="23"/>
  <c r="A4000" i="23"/>
  <c r="A3999" i="23"/>
  <c r="A3998" i="23"/>
  <c r="A3997" i="23"/>
  <c r="A3996" i="23"/>
  <c r="A3995" i="23"/>
  <c r="A3994" i="23"/>
  <c r="A3993" i="23"/>
  <c r="A3992" i="23"/>
  <c r="A3991" i="23"/>
  <c r="A3990" i="23"/>
  <c r="A3989" i="23"/>
  <c r="A3988" i="23"/>
  <c r="A3987" i="23"/>
  <c r="A3986" i="23"/>
  <c r="A3985" i="23"/>
  <c r="A3984" i="23"/>
  <c r="A3983" i="23"/>
  <c r="A3982" i="23"/>
  <c r="A3981" i="23"/>
  <c r="A3980" i="23"/>
  <c r="A3979" i="23"/>
  <c r="A3978" i="23"/>
  <c r="A3977" i="23"/>
  <c r="A3976" i="23"/>
  <c r="A3975" i="23"/>
  <c r="A3974" i="23"/>
  <c r="A3973" i="23"/>
  <c r="A3972" i="23"/>
  <c r="A3971" i="23"/>
  <c r="A3970" i="23"/>
  <c r="A3969" i="23"/>
  <c r="A3968" i="23"/>
  <c r="A3967" i="23"/>
  <c r="A3966" i="23"/>
  <c r="A3965" i="23"/>
  <c r="A3964" i="23"/>
  <c r="A3963" i="23"/>
  <c r="A3962" i="23"/>
  <c r="A3961" i="23"/>
  <c r="A3960" i="23"/>
  <c r="A3959" i="23"/>
  <c r="A3958" i="23"/>
  <c r="A3957" i="23"/>
  <c r="A3956" i="23"/>
  <c r="A3955" i="23"/>
  <c r="A3954" i="23"/>
  <c r="A3953" i="23"/>
  <c r="A3952" i="23"/>
  <c r="A3951" i="23"/>
  <c r="A3950" i="23"/>
  <c r="A3949" i="23"/>
  <c r="A3948" i="23"/>
  <c r="A3947" i="23"/>
  <c r="A3946" i="23"/>
  <c r="A3945" i="23"/>
  <c r="A3944" i="23"/>
  <c r="A3943" i="23"/>
  <c r="A3942" i="23"/>
  <c r="A3941" i="23"/>
  <c r="A3940" i="23"/>
  <c r="A3939" i="23"/>
  <c r="A3938" i="23"/>
  <c r="A3937" i="23"/>
  <c r="A3936" i="23"/>
  <c r="A3935" i="23"/>
  <c r="A3934" i="23"/>
  <c r="A3933" i="23"/>
  <c r="A3932" i="23"/>
  <c r="A3931" i="23"/>
  <c r="A3930" i="23"/>
  <c r="A3929" i="23"/>
  <c r="A3928" i="23"/>
  <c r="A3927" i="23"/>
  <c r="A3926" i="23"/>
  <c r="A3925" i="23"/>
  <c r="A3924" i="23"/>
  <c r="A3923" i="23"/>
  <c r="A3922" i="23"/>
  <c r="A3921" i="23"/>
  <c r="A3920" i="23"/>
  <c r="A3919" i="23"/>
  <c r="A3918" i="23"/>
  <c r="A3917" i="23"/>
  <c r="A3916" i="23"/>
  <c r="A3915" i="23"/>
  <c r="A3914" i="23"/>
  <c r="A3913" i="23"/>
  <c r="A3912" i="23"/>
  <c r="A3911" i="23"/>
  <c r="A3910" i="23"/>
  <c r="A3909" i="23"/>
  <c r="A3908" i="23"/>
  <c r="A3907" i="23"/>
  <c r="A3906" i="23"/>
  <c r="A3905" i="23"/>
  <c r="A3904" i="23"/>
  <c r="A3903" i="23"/>
  <c r="A3902" i="23"/>
  <c r="A3901" i="23"/>
  <c r="A3900" i="23"/>
  <c r="A3899" i="23"/>
  <c r="A3898" i="23"/>
  <c r="A3897" i="23"/>
  <c r="A3896" i="23"/>
  <c r="A3895" i="23"/>
  <c r="A3894" i="23"/>
  <c r="A3893" i="23"/>
  <c r="A3892" i="23"/>
  <c r="A3891" i="23"/>
  <c r="A3890" i="23"/>
  <c r="A3889" i="23"/>
  <c r="A3888" i="23"/>
  <c r="A3887" i="23"/>
  <c r="A3886" i="23"/>
  <c r="A3885" i="23"/>
  <c r="A3884" i="23"/>
  <c r="A3883" i="23"/>
  <c r="A3882" i="23"/>
  <c r="A3881" i="23"/>
  <c r="A3880" i="23"/>
  <c r="A3879" i="23"/>
  <c r="A3878" i="23"/>
  <c r="A3877" i="23"/>
  <c r="A3876" i="23"/>
  <c r="A3875" i="23"/>
  <c r="A3874" i="23"/>
  <c r="A3873" i="23"/>
  <c r="A3872" i="23"/>
  <c r="A3871" i="23"/>
  <c r="A3870" i="23"/>
  <c r="A3869" i="23"/>
  <c r="A3868" i="23"/>
  <c r="A3867" i="23"/>
  <c r="A3866" i="23"/>
  <c r="A3865" i="23"/>
  <c r="A3864" i="23"/>
  <c r="A3863" i="23"/>
  <c r="A3862" i="23"/>
  <c r="A3861" i="23"/>
  <c r="A3860" i="23"/>
  <c r="A3859" i="23"/>
  <c r="A3858" i="23"/>
  <c r="A3857" i="23"/>
  <c r="A3856" i="23"/>
  <c r="A3855" i="23"/>
  <c r="A3854" i="23"/>
  <c r="A3853" i="23"/>
  <c r="A3852" i="23"/>
  <c r="A3851" i="23"/>
  <c r="A3850" i="23"/>
  <c r="A3849" i="23"/>
  <c r="A3848" i="23"/>
  <c r="A3847" i="23"/>
  <c r="A3846" i="23"/>
  <c r="A3845" i="23"/>
  <c r="A3844" i="23"/>
  <c r="A3843" i="23"/>
  <c r="A3842" i="23"/>
  <c r="A3841" i="23"/>
  <c r="A3840" i="23"/>
  <c r="A3839" i="23"/>
  <c r="A3838" i="23"/>
  <c r="A3837" i="23"/>
  <c r="A3836" i="23"/>
  <c r="A3835" i="23"/>
  <c r="A3834" i="23"/>
  <c r="A3833" i="23"/>
  <c r="A3832" i="23"/>
  <c r="A3831" i="23"/>
  <c r="A3830" i="23"/>
  <c r="A3829" i="23"/>
  <c r="A3828" i="23"/>
  <c r="A3827" i="23"/>
  <c r="A3826" i="23"/>
  <c r="A3825" i="23"/>
  <c r="A3824" i="23"/>
  <c r="A3823" i="23"/>
  <c r="A3822" i="23"/>
  <c r="A3821" i="23"/>
  <c r="A3820" i="23"/>
  <c r="A3819" i="23"/>
  <c r="A3818" i="23"/>
  <c r="A3817" i="23"/>
  <c r="A3816" i="23"/>
  <c r="A3815" i="23"/>
  <c r="A3814" i="23"/>
  <c r="A3813" i="23"/>
  <c r="A3812" i="23"/>
  <c r="A3811" i="23"/>
  <c r="A3810" i="23"/>
  <c r="A3809" i="23"/>
  <c r="A3808" i="23"/>
  <c r="A3807" i="23"/>
  <c r="A3806" i="23"/>
  <c r="A3805" i="23"/>
  <c r="A3804" i="23"/>
  <c r="A3803" i="23"/>
  <c r="A3802" i="23"/>
  <c r="A3801" i="23"/>
  <c r="A3800" i="23"/>
  <c r="A3799" i="23"/>
  <c r="A3798" i="23"/>
  <c r="A3797" i="23"/>
  <c r="A3796" i="23"/>
  <c r="A3795" i="23"/>
  <c r="A3794" i="23"/>
  <c r="A3793" i="23"/>
  <c r="A3792" i="23"/>
  <c r="A3791" i="23"/>
  <c r="A3790" i="23"/>
  <c r="A3789" i="23"/>
  <c r="A3788" i="23"/>
  <c r="A3787" i="23"/>
  <c r="A3786" i="23"/>
  <c r="A3785" i="23"/>
  <c r="A3784" i="23"/>
  <c r="A3783" i="23"/>
  <c r="A3782" i="23"/>
  <c r="A3781" i="23"/>
  <c r="A3780" i="23"/>
  <c r="A3779" i="23"/>
  <c r="A3778" i="23"/>
  <c r="A3777" i="23"/>
  <c r="A3776" i="23"/>
  <c r="A3775" i="23"/>
  <c r="A3774" i="23"/>
  <c r="A3773" i="23"/>
  <c r="A3772" i="23"/>
  <c r="A3771" i="23"/>
  <c r="A3770" i="23"/>
  <c r="A3769" i="23"/>
  <c r="A3768" i="23"/>
  <c r="A3767" i="23"/>
  <c r="A3766" i="23"/>
  <c r="A3765" i="23"/>
  <c r="A3764" i="23"/>
  <c r="A3763" i="23"/>
  <c r="A3762" i="23"/>
  <c r="A3761" i="23"/>
  <c r="A3760" i="23"/>
  <c r="A3759" i="23"/>
  <c r="A3758" i="23"/>
  <c r="A3757" i="23"/>
  <c r="A3756" i="23"/>
  <c r="A3755" i="23"/>
  <c r="A3754" i="23"/>
  <c r="A3753" i="23"/>
  <c r="A3752" i="23"/>
  <c r="A3751" i="23"/>
  <c r="A3750" i="23"/>
  <c r="A3749" i="23"/>
  <c r="A3748" i="23"/>
  <c r="A3747" i="23"/>
  <c r="A3746" i="23"/>
  <c r="A3745" i="23"/>
  <c r="A3744" i="23"/>
  <c r="A3743" i="23"/>
  <c r="A3742" i="23"/>
  <c r="A3741" i="23"/>
  <c r="A3740" i="23"/>
  <c r="A3739" i="23"/>
  <c r="A3738" i="23"/>
  <c r="A3737" i="23"/>
  <c r="A3736" i="23"/>
  <c r="A3735" i="23"/>
  <c r="A3734" i="23"/>
  <c r="A3733" i="23"/>
  <c r="A3732" i="23"/>
  <c r="A3731" i="23"/>
  <c r="A3730" i="23"/>
  <c r="A3729" i="23"/>
  <c r="A3728" i="23"/>
  <c r="A3727" i="23"/>
  <c r="A3726" i="23"/>
  <c r="A3725" i="23"/>
  <c r="A3724" i="23"/>
  <c r="A3723" i="23"/>
  <c r="A3722" i="23"/>
  <c r="A3721" i="23"/>
  <c r="A3720" i="23"/>
  <c r="A3719" i="23"/>
  <c r="A3718" i="23"/>
  <c r="A3717" i="23"/>
  <c r="A3716" i="23"/>
  <c r="A3715" i="23"/>
  <c r="A3714" i="23"/>
  <c r="A3713" i="23"/>
  <c r="A3712" i="23"/>
  <c r="A3711" i="23"/>
  <c r="A3710" i="23"/>
  <c r="A3709" i="23"/>
  <c r="A3708" i="23"/>
  <c r="A3707" i="23"/>
  <c r="A3706" i="23"/>
  <c r="A3705" i="23"/>
  <c r="A3704" i="23"/>
  <c r="A3703" i="23"/>
  <c r="A3702" i="23"/>
  <c r="A3701" i="23"/>
  <c r="A3700" i="23"/>
  <c r="A3699" i="23"/>
  <c r="A3698" i="23"/>
  <c r="A3697" i="23"/>
  <c r="A3696" i="23"/>
  <c r="A3695" i="23"/>
  <c r="A3694" i="23"/>
  <c r="A3693" i="23"/>
  <c r="A3692" i="23"/>
  <c r="A3691" i="23"/>
  <c r="A3690" i="23"/>
  <c r="A3689" i="23"/>
  <c r="A3688" i="23"/>
  <c r="A3687" i="23"/>
  <c r="A3686" i="23"/>
  <c r="A3685" i="23"/>
  <c r="A3684" i="23"/>
  <c r="A3683" i="23"/>
  <c r="A3682" i="23"/>
  <c r="A3681" i="23"/>
  <c r="A3680" i="23"/>
  <c r="A3679" i="23"/>
  <c r="A3678" i="23"/>
  <c r="A3677" i="23"/>
  <c r="A3676" i="23"/>
  <c r="A3675" i="23"/>
  <c r="A3674" i="23"/>
  <c r="A3673" i="23"/>
  <c r="A3672" i="23"/>
  <c r="A3671" i="23"/>
  <c r="A3670" i="23"/>
  <c r="A3669" i="23"/>
  <c r="A3668" i="23"/>
  <c r="A3667" i="23"/>
  <c r="A3666" i="23"/>
  <c r="A3665" i="23"/>
  <c r="A3664" i="23"/>
  <c r="A3663" i="23"/>
  <c r="A3662" i="23"/>
  <c r="A3661" i="23"/>
  <c r="A3660" i="23"/>
  <c r="A3659" i="23"/>
  <c r="A3658" i="23"/>
  <c r="A3657" i="23"/>
  <c r="A3656" i="23"/>
  <c r="A3655" i="23"/>
  <c r="A3654" i="23"/>
  <c r="A3653" i="23"/>
  <c r="A3652" i="23"/>
  <c r="A3651" i="23"/>
  <c r="A3650" i="23"/>
  <c r="A3649" i="23"/>
  <c r="A3648" i="23"/>
  <c r="A3647" i="23"/>
  <c r="A3646" i="23"/>
  <c r="A3645" i="23"/>
  <c r="A3644" i="23"/>
  <c r="A3643" i="23"/>
  <c r="A3642" i="23"/>
  <c r="A3641" i="23"/>
  <c r="A3640" i="23"/>
  <c r="A3639" i="23"/>
  <c r="A3638" i="23"/>
  <c r="A3637" i="23"/>
  <c r="A3636" i="23"/>
  <c r="A3635" i="23"/>
  <c r="A3634" i="23"/>
  <c r="A3633" i="23"/>
  <c r="A3632" i="23"/>
  <c r="A3631" i="23"/>
  <c r="A3630" i="23"/>
  <c r="A3629" i="23"/>
  <c r="A3628" i="23"/>
  <c r="A3627" i="23"/>
  <c r="A3626" i="23"/>
  <c r="A3625" i="23"/>
  <c r="A3624" i="23"/>
  <c r="A3623" i="23"/>
  <c r="A3622" i="23"/>
  <c r="A3621" i="23"/>
  <c r="A3620" i="23"/>
  <c r="A3619" i="23"/>
  <c r="A3618" i="23"/>
  <c r="A3617" i="23"/>
  <c r="A3616" i="23"/>
  <c r="A3615" i="23"/>
  <c r="A3614" i="23"/>
  <c r="A3613" i="23"/>
  <c r="A3612" i="23"/>
  <c r="A3611" i="23"/>
  <c r="A3610" i="23"/>
  <c r="A3609" i="23"/>
  <c r="A3608" i="23"/>
  <c r="A3607" i="23"/>
  <c r="A3606" i="23"/>
  <c r="A3605" i="23"/>
  <c r="A3604" i="23"/>
  <c r="A3603" i="23"/>
  <c r="A3602" i="23"/>
  <c r="A3601" i="23"/>
  <c r="A3600" i="23"/>
  <c r="A3599" i="23"/>
  <c r="A3598" i="23"/>
  <c r="A3597" i="23"/>
  <c r="A3596" i="23"/>
  <c r="A3595" i="23"/>
  <c r="A3594" i="23"/>
  <c r="A3593" i="23"/>
  <c r="A3592" i="23"/>
  <c r="A3591" i="23"/>
  <c r="A3590" i="23"/>
  <c r="A3589" i="23"/>
  <c r="A3588" i="23"/>
  <c r="A3587" i="23"/>
  <c r="A3586" i="23"/>
  <c r="A3585" i="23"/>
  <c r="A3584" i="23"/>
  <c r="A3583" i="23"/>
  <c r="A3582" i="23"/>
  <c r="A3581" i="23"/>
  <c r="A3580" i="23"/>
  <c r="A3579" i="23"/>
  <c r="A3578" i="23"/>
  <c r="A3577" i="23"/>
  <c r="A3576" i="23"/>
  <c r="A3575" i="23"/>
  <c r="A3574" i="23"/>
  <c r="A3573" i="23"/>
  <c r="A3572" i="23"/>
  <c r="A3571" i="23"/>
  <c r="A3570" i="23"/>
  <c r="A3569" i="23"/>
  <c r="A3568" i="23"/>
  <c r="A3567" i="23"/>
  <c r="A3566" i="23"/>
  <c r="A3565" i="23"/>
  <c r="A3564" i="23"/>
  <c r="A3563" i="23"/>
  <c r="A3562" i="23"/>
  <c r="A3561" i="23"/>
  <c r="A3560" i="23"/>
  <c r="A3559" i="23"/>
  <c r="A3558" i="23"/>
  <c r="A3557" i="23"/>
  <c r="A3556" i="23"/>
  <c r="A3555" i="23"/>
  <c r="A3554" i="23"/>
  <c r="A3553" i="23"/>
  <c r="A3552" i="23"/>
  <c r="A3551" i="23"/>
  <c r="A3550" i="23"/>
  <c r="A3549" i="23"/>
  <c r="A3548" i="23"/>
  <c r="A3547" i="23"/>
  <c r="A3546" i="23"/>
  <c r="A3545" i="23"/>
  <c r="A3544" i="23"/>
  <c r="A3543" i="23"/>
  <c r="A3542" i="23"/>
  <c r="A3541" i="23"/>
  <c r="A3540" i="23"/>
  <c r="A3539" i="23"/>
  <c r="A3538" i="23"/>
  <c r="A3537" i="23"/>
  <c r="A3536" i="23"/>
  <c r="A3535" i="23"/>
  <c r="A3534" i="23"/>
  <c r="A3533" i="23"/>
  <c r="A3532" i="23"/>
  <c r="A3531" i="23"/>
  <c r="A3530" i="23"/>
  <c r="A3529" i="23"/>
  <c r="A3528" i="23"/>
  <c r="A3527" i="23"/>
  <c r="A3526" i="23"/>
  <c r="A3525" i="23"/>
  <c r="A3524" i="23"/>
  <c r="A3523" i="23"/>
  <c r="A3522" i="23"/>
  <c r="A3521" i="23"/>
  <c r="A3520" i="23"/>
  <c r="A3519" i="23"/>
  <c r="A3518" i="23"/>
  <c r="A3517" i="23"/>
  <c r="A3516" i="23"/>
  <c r="A3515" i="23"/>
  <c r="A3514" i="23"/>
  <c r="A3513" i="23"/>
  <c r="A3512" i="23"/>
  <c r="A3511" i="23"/>
  <c r="A3510" i="23"/>
  <c r="A3509" i="23"/>
  <c r="A3508" i="23"/>
  <c r="A3507" i="23"/>
  <c r="A3506" i="23"/>
  <c r="A3505" i="23"/>
  <c r="A3504" i="23"/>
  <c r="A3503" i="23"/>
  <c r="A3502" i="23"/>
  <c r="A3501" i="23"/>
  <c r="A3500" i="23"/>
  <c r="A3499" i="23"/>
  <c r="A3498" i="23"/>
  <c r="A3497" i="23"/>
  <c r="A3496" i="23"/>
  <c r="A3495" i="23"/>
  <c r="A3494" i="23"/>
  <c r="A3493" i="23"/>
  <c r="A3492" i="23"/>
  <c r="A3491" i="23"/>
  <c r="A3490" i="23"/>
  <c r="A3489" i="23"/>
  <c r="A3488" i="23"/>
  <c r="A3487" i="23"/>
  <c r="A3486" i="23"/>
  <c r="A3485" i="23"/>
  <c r="A3484" i="23"/>
  <c r="A3483" i="23"/>
  <c r="A3482" i="23"/>
  <c r="A3481" i="23"/>
  <c r="A3480" i="23"/>
  <c r="A3479" i="23"/>
  <c r="A3478" i="23"/>
  <c r="A3477" i="23"/>
  <c r="A3476" i="23"/>
  <c r="A3475" i="23"/>
  <c r="A3474" i="23"/>
  <c r="A3473" i="23"/>
  <c r="A3472" i="23"/>
  <c r="A3471" i="23"/>
  <c r="A3470" i="23"/>
  <c r="A3469" i="23"/>
  <c r="A3468" i="23"/>
  <c r="A3467" i="23"/>
  <c r="A3466" i="23"/>
  <c r="A3465" i="23"/>
  <c r="A3464" i="23"/>
  <c r="A3463" i="23"/>
  <c r="A3462" i="23"/>
  <c r="A3461" i="23"/>
  <c r="A3460" i="23"/>
  <c r="A3459" i="23"/>
  <c r="A3458" i="23"/>
  <c r="A3457" i="23"/>
  <c r="A3456" i="23"/>
  <c r="A3455" i="23"/>
  <c r="A3454" i="23"/>
  <c r="A3453" i="23"/>
  <c r="A3452" i="23"/>
  <c r="A3451" i="23"/>
  <c r="A3450" i="23"/>
  <c r="A3449" i="23"/>
  <c r="A3448" i="23"/>
  <c r="A3447" i="23"/>
  <c r="A3446" i="23"/>
  <c r="A3445" i="23"/>
  <c r="A3444" i="23"/>
  <c r="A3443" i="23"/>
  <c r="A3442" i="23"/>
  <c r="A3441" i="23"/>
  <c r="A3440" i="23"/>
  <c r="A3439" i="23"/>
  <c r="A3438" i="23"/>
  <c r="A3437" i="23"/>
  <c r="A3436" i="23"/>
  <c r="A3435" i="23"/>
  <c r="A3434" i="23"/>
  <c r="A3433" i="23"/>
  <c r="A3432" i="23"/>
  <c r="A3431" i="23"/>
  <c r="A3430" i="23"/>
  <c r="A3429" i="23"/>
  <c r="A3428" i="23"/>
  <c r="A3427" i="23"/>
  <c r="A3426" i="23"/>
  <c r="A3425" i="23"/>
  <c r="A3424" i="23"/>
  <c r="A3423" i="23"/>
  <c r="A3422" i="23"/>
  <c r="A3421" i="23"/>
  <c r="A3420" i="23"/>
  <c r="A3419" i="23"/>
  <c r="A3418" i="23"/>
  <c r="A3417" i="23"/>
  <c r="A3416" i="23"/>
  <c r="A3415" i="23"/>
  <c r="A3414" i="23"/>
  <c r="A3413" i="23"/>
  <c r="A3412" i="23"/>
  <c r="A3411" i="23"/>
  <c r="A3410" i="23"/>
  <c r="A3409" i="23"/>
  <c r="A3408" i="23"/>
  <c r="A3407" i="23"/>
  <c r="A3406" i="23"/>
  <c r="A3405" i="23"/>
  <c r="A3404" i="23"/>
  <c r="A3403" i="23"/>
  <c r="A3402" i="23"/>
  <c r="A3401" i="23"/>
  <c r="A3400" i="23"/>
  <c r="A3399" i="23"/>
  <c r="A3398" i="23"/>
  <c r="A3397" i="23"/>
  <c r="A3396" i="23"/>
  <c r="A3395" i="23"/>
  <c r="A3394" i="23"/>
  <c r="A3393" i="23"/>
  <c r="A3392" i="23"/>
  <c r="A3391" i="23"/>
  <c r="A3390" i="23"/>
  <c r="A3389" i="23"/>
  <c r="A3388" i="23"/>
  <c r="A3387" i="23"/>
  <c r="A3386" i="23"/>
  <c r="A3385" i="23"/>
  <c r="A3384" i="23"/>
  <c r="A3383" i="23"/>
  <c r="A3382" i="23"/>
  <c r="A3381" i="23"/>
  <c r="A3380" i="23"/>
  <c r="A3379" i="23"/>
  <c r="A3378" i="23"/>
  <c r="A3377" i="23"/>
  <c r="A3376" i="23"/>
  <c r="A3375" i="23"/>
  <c r="A3374" i="23"/>
  <c r="A3373" i="23"/>
  <c r="A3372" i="23"/>
  <c r="A3371" i="23"/>
  <c r="A3370" i="23"/>
  <c r="A3369" i="23"/>
  <c r="A3368" i="23"/>
  <c r="A3367" i="23"/>
  <c r="A3366" i="23"/>
  <c r="A3365" i="23"/>
  <c r="A3364" i="23"/>
  <c r="A3363" i="23"/>
  <c r="A3362" i="23"/>
  <c r="A3361" i="23"/>
  <c r="A3360" i="23"/>
  <c r="A3359" i="23"/>
  <c r="A3358" i="23"/>
  <c r="A3357" i="23"/>
  <c r="A3356" i="23"/>
  <c r="A3355" i="23"/>
  <c r="A3354" i="23"/>
  <c r="A3353" i="23"/>
  <c r="A3352" i="23"/>
  <c r="A3351" i="23"/>
  <c r="A3350" i="23"/>
  <c r="A3349" i="23"/>
  <c r="A3348" i="23"/>
  <c r="A3347" i="23"/>
  <c r="A3346" i="23"/>
  <c r="A3345" i="23"/>
  <c r="A3344" i="23"/>
  <c r="A3343" i="23"/>
  <c r="A3342" i="23"/>
  <c r="A3341" i="23"/>
  <c r="A3340" i="23"/>
  <c r="A3339" i="23"/>
  <c r="A3338" i="23"/>
  <c r="A3337" i="23"/>
  <c r="A3336" i="23"/>
  <c r="A3335" i="23"/>
  <c r="A3334" i="23"/>
  <c r="A3333" i="23"/>
  <c r="A3332" i="23"/>
  <c r="A3331" i="23"/>
  <c r="A3330" i="23"/>
  <c r="A3329" i="23"/>
  <c r="A3328" i="23"/>
  <c r="A3327" i="23"/>
  <c r="A3326" i="23"/>
  <c r="A3325" i="23"/>
  <c r="A3324" i="23"/>
  <c r="A3323" i="23"/>
  <c r="A3322" i="23"/>
  <c r="A3321" i="23"/>
  <c r="A3320" i="23"/>
  <c r="A3319" i="23"/>
  <c r="A3318" i="23"/>
  <c r="A3317" i="23"/>
  <c r="A3316" i="23"/>
  <c r="A3315" i="23"/>
  <c r="A3314" i="23"/>
  <c r="A3313" i="23"/>
  <c r="A3312" i="23"/>
  <c r="A3311" i="23"/>
  <c r="A3310" i="23"/>
  <c r="A3309" i="23"/>
  <c r="A3308" i="23"/>
  <c r="A3307" i="23"/>
  <c r="A3306" i="23"/>
  <c r="A3305" i="23"/>
  <c r="A3304" i="23"/>
  <c r="A3303" i="23"/>
  <c r="A3302" i="23"/>
  <c r="A3301" i="23"/>
  <c r="A3300" i="23"/>
  <c r="A3299" i="23"/>
  <c r="A3298" i="23"/>
  <c r="A3297" i="23"/>
  <c r="A3296" i="23"/>
  <c r="A3295" i="23"/>
  <c r="A3294" i="23"/>
  <c r="A3293" i="23"/>
  <c r="A3292" i="23"/>
  <c r="A3291" i="23"/>
  <c r="A3290" i="23"/>
  <c r="A3289" i="23"/>
  <c r="A3288" i="23"/>
  <c r="A3287" i="23"/>
  <c r="A3286" i="23"/>
  <c r="A3285" i="23"/>
  <c r="A3284" i="23"/>
  <c r="A3283" i="23"/>
  <c r="A3282" i="23"/>
  <c r="A3281" i="23"/>
  <c r="A3280" i="23"/>
  <c r="A3279" i="23"/>
  <c r="A3278" i="23"/>
  <c r="A3277" i="23"/>
  <c r="A3276" i="23"/>
  <c r="A3275" i="23"/>
  <c r="A3274" i="23"/>
  <c r="A3273" i="23"/>
  <c r="A3272" i="23"/>
  <c r="A3271" i="23"/>
  <c r="A3270" i="23"/>
  <c r="A3269" i="23"/>
  <c r="A3268" i="23"/>
  <c r="A3267" i="23"/>
  <c r="A3266" i="23"/>
  <c r="A3265" i="23"/>
  <c r="A3264" i="23"/>
  <c r="A3263" i="23"/>
  <c r="A3262" i="23"/>
  <c r="A3261" i="23"/>
  <c r="A3260" i="23"/>
  <c r="A3259" i="23"/>
  <c r="A3258" i="23"/>
  <c r="A3257" i="23"/>
  <c r="A3256" i="23"/>
  <c r="A3255" i="23"/>
  <c r="A3254" i="23"/>
  <c r="A3253" i="23"/>
  <c r="A3252" i="23"/>
  <c r="A3251" i="23"/>
  <c r="A3250" i="23"/>
  <c r="A3249" i="23"/>
  <c r="A3248" i="23"/>
  <c r="A3247" i="23"/>
  <c r="A3246" i="23"/>
  <c r="A3245" i="23"/>
  <c r="A3244" i="23"/>
  <c r="A3243" i="23"/>
  <c r="A3242" i="23"/>
  <c r="A3241" i="23"/>
  <c r="A3240" i="23"/>
  <c r="A3239" i="23"/>
  <c r="A3238" i="23"/>
  <c r="A3237" i="23"/>
  <c r="A3236" i="23"/>
  <c r="A3235" i="23"/>
  <c r="A3234" i="23"/>
  <c r="A3233" i="23"/>
  <c r="A3232" i="23"/>
  <c r="A3231" i="23"/>
  <c r="A3230" i="23"/>
  <c r="A3229" i="23"/>
  <c r="A3228" i="23"/>
  <c r="A3227" i="23"/>
  <c r="A3226" i="23"/>
  <c r="A3225" i="23"/>
  <c r="A3224" i="23"/>
  <c r="A3223" i="23"/>
  <c r="A3222" i="23"/>
  <c r="A3221" i="23"/>
  <c r="A3220" i="23"/>
  <c r="A3219" i="23"/>
  <c r="A3218" i="23"/>
  <c r="A3217" i="23"/>
  <c r="A3216" i="23"/>
  <c r="A3215" i="23"/>
  <c r="A3214" i="23"/>
  <c r="A3213" i="23"/>
  <c r="A3212" i="23"/>
  <c r="A3211" i="23"/>
  <c r="A3210" i="23"/>
  <c r="A3209" i="23"/>
  <c r="A3208" i="23"/>
  <c r="A3207" i="23"/>
  <c r="A3206" i="23"/>
  <c r="A3205" i="23"/>
  <c r="A3204" i="23"/>
  <c r="A3203" i="23"/>
  <c r="A3202" i="23"/>
  <c r="A3201" i="23"/>
  <c r="A3200" i="23"/>
  <c r="A3199" i="23"/>
  <c r="A3198" i="23"/>
  <c r="A3197" i="23"/>
  <c r="A3196" i="23"/>
  <c r="A3195" i="23"/>
  <c r="A3194" i="23"/>
  <c r="A3193" i="23"/>
  <c r="A3192" i="23"/>
  <c r="A3191" i="23"/>
  <c r="A3190" i="23"/>
  <c r="A3189" i="23"/>
  <c r="A3188" i="23"/>
  <c r="A3187" i="23"/>
  <c r="A3186" i="23"/>
  <c r="A3185" i="23"/>
  <c r="A3184" i="23"/>
  <c r="A3183" i="23"/>
  <c r="A3182" i="23"/>
  <c r="A3181" i="23"/>
  <c r="A3180" i="23"/>
  <c r="A3179" i="23"/>
  <c r="A3178" i="23"/>
  <c r="A3177" i="23"/>
  <c r="A3176" i="23"/>
  <c r="A3175" i="23"/>
  <c r="A3174" i="23"/>
  <c r="A3173" i="23"/>
  <c r="A3172" i="23"/>
  <c r="A3171" i="23"/>
  <c r="A3170" i="23"/>
  <c r="A3169" i="23"/>
  <c r="A3168" i="23"/>
  <c r="A3167" i="23"/>
  <c r="A3166" i="23"/>
  <c r="A3165" i="23"/>
  <c r="A3164" i="23"/>
  <c r="A3163" i="23"/>
  <c r="A3162" i="23"/>
  <c r="A3161" i="23"/>
  <c r="A3160" i="23"/>
  <c r="A3159" i="23"/>
  <c r="A3158" i="23"/>
  <c r="A3157" i="23"/>
  <c r="A3156" i="23"/>
  <c r="A3155" i="23"/>
  <c r="A3154" i="23"/>
  <c r="A3153" i="23"/>
  <c r="A3152" i="23"/>
  <c r="A3151" i="23"/>
  <c r="A3150" i="23"/>
  <c r="A3149" i="23"/>
  <c r="A3148" i="23"/>
  <c r="A3147" i="23"/>
  <c r="A3146" i="23"/>
  <c r="A3145" i="23"/>
  <c r="A3144" i="23"/>
  <c r="A3143" i="23"/>
  <c r="A3142" i="23"/>
  <c r="A3141" i="23"/>
  <c r="A3140" i="23"/>
  <c r="A3139" i="23"/>
  <c r="A3138" i="23"/>
  <c r="A3137" i="23"/>
  <c r="A3136" i="23"/>
  <c r="A3135" i="23"/>
  <c r="A3134" i="23"/>
  <c r="A3133" i="23"/>
  <c r="A3132" i="23"/>
  <c r="A3131" i="23"/>
  <c r="A3130" i="23"/>
  <c r="A3129" i="23"/>
  <c r="A3128" i="23"/>
  <c r="A3127" i="23"/>
  <c r="A3126" i="23"/>
  <c r="A3125" i="23"/>
  <c r="A3124" i="23"/>
  <c r="A3123" i="23"/>
  <c r="A3122" i="23"/>
  <c r="A3121" i="23"/>
  <c r="A3120" i="23"/>
  <c r="A3119" i="23"/>
  <c r="A3118" i="23"/>
  <c r="A3117" i="23"/>
  <c r="A3116" i="23"/>
  <c r="A3115" i="23"/>
  <c r="A3114" i="23"/>
  <c r="A3113" i="23"/>
  <c r="A3112" i="23"/>
  <c r="A3111" i="23"/>
  <c r="A3110" i="23"/>
  <c r="A3109" i="23"/>
  <c r="A3108" i="23"/>
  <c r="A3107" i="23"/>
  <c r="A3106" i="23"/>
  <c r="A3105" i="23"/>
  <c r="A3104" i="23"/>
  <c r="A3103" i="23"/>
  <c r="A3102" i="23"/>
  <c r="A3101" i="23"/>
  <c r="A3100" i="23"/>
  <c r="A3099" i="23"/>
  <c r="A3098" i="23"/>
  <c r="A3097" i="23"/>
  <c r="A3096" i="23"/>
  <c r="A3095" i="23"/>
  <c r="A3094" i="23"/>
  <c r="A3093" i="23"/>
  <c r="A3092" i="23"/>
  <c r="A3091" i="23"/>
  <c r="A3090" i="23"/>
  <c r="A3089" i="23"/>
  <c r="A3088" i="23"/>
  <c r="A3087" i="23"/>
  <c r="A3086" i="23"/>
  <c r="A3085" i="23"/>
  <c r="A3084" i="23"/>
  <c r="A3083" i="23"/>
  <c r="A3082" i="23"/>
  <c r="A3081" i="23"/>
  <c r="A3080" i="23"/>
  <c r="A3079" i="23"/>
  <c r="A3078" i="23"/>
  <c r="A3077" i="23"/>
  <c r="A3076" i="23"/>
  <c r="A3075" i="23"/>
  <c r="A3074" i="23"/>
  <c r="A3073" i="23"/>
  <c r="A3072" i="23"/>
  <c r="A3071" i="23"/>
  <c r="A3070" i="23"/>
  <c r="A3069" i="23"/>
  <c r="A3068" i="23"/>
  <c r="A3067" i="23"/>
  <c r="A3066" i="23"/>
  <c r="A3065" i="23"/>
  <c r="A3064" i="23"/>
  <c r="A3063" i="23"/>
  <c r="A3062" i="23"/>
  <c r="A3061" i="23"/>
  <c r="A3060" i="23"/>
  <c r="A3059" i="23"/>
  <c r="A3058" i="23"/>
  <c r="A3057" i="23"/>
  <c r="A3056" i="23"/>
  <c r="A3055" i="23"/>
  <c r="A3054" i="23"/>
  <c r="A3053" i="23"/>
  <c r="A3052" i="23"/>
  <c r="A3051" i="23"/>
  <c r="A3050" i="23"/>
  <c r="A3049" i="23"/>
  <c r="A3048" i="23"/>
  <c r="A3047" i="23"/>
  <c r="A3046" i="23"/>
  <c r="A3045" i="23"/>
  <c r="A3044" i="23"/>
  <c r="A3043" i="23"/>
  <c r="A3042" i="23"/>
  <c r="A3041" i="23"/>
  <c r="A3040" i="23"/>
  <c r="A3039" i="23"/>
  <c r="A3038" i="23"/>
  <c r="A3037" i="23"/>
  <c r="A3036" i="23"/>
  <c r="A3035" i="23"/>
  <c r="A3034" i="23"/>
  <c r="A3033" i="23"/>
  <c r="A3032" i="23"/>
  <c r="A3031" i="23"/>
  <c r="A3030" i="23"/>
  <c r="A3029" i="23"/>
  <c r="A3028" i="23"/>
  <c r="A3027" i="23"/>
  <c r="A3026" i="23"/>
  <c r="A3025" i="23"/>
  <c r="A3024" i="23"/>
  <c r="A3023" i="23"/>
  <c r="A3022" i="23"/>
  <c r="A3021" i="23"/>
  <c r="A3020" i="23"/>
  <c r="A3019" i="23"/>
  <c r="A3018" i="23"/>
  <c r="A3017" i="23"/>
  <c r="A3016" i="23"/>
  <c r="A3015" i="23"/>
  <c r="A3014" i="23"/>
  <c r="A3013" i="23"/>
  <c r="A3012" i="23"/>
  <c r="A3011" i="23"/>
  <c r="A3010" i="23"/>
  <c r="A3009" i="23"/>
  <c r="A3008" i="23"/>
  <c r="A3007" i="23"/>
  <c r="A3006" i="23"/>
  <c r="A3005" i="23"/>
  <c r="A3004" i="23"/>
  <c r="A3003" i="23"/>
  <c r="A3002" i="23"/>
  <c r="A3001" i="23"/>
  <c r="A3000" i="23"/>
  <c r="A2999" i="23"/>
  <c r="A2998" i="23"/>
  <c r="A2997" i="23"/>
  <c r="A2996" i="23"/>
  <c r="A2995" i="23"/>
  <c r="A2994" i="23"/>
  <c r="A2993" i="23"/>
  <c r="A2992" i="23"/>
  <c r="A2991" i="23"/>
  <c r="A2990" i="23"/>
  <c r="A2989" i="23"/>
  <c r="A2988" i="23"/>
  <c r="A2987" i="23"/>
  <c r="A2986" i="23"/>
  <c r="A2985" i="23"/>
  <c r="A2984" i="23"/>
  <c r="A2983" i="23"/>
  <c r="A2982" i="23"/>
  <c r="A2981" i="23"/>
  <c r="A2980" i="23"/>
  <c r="A2979" i="23"/>
  <c r="A2978" i="23"/>
  <c r="A2977" i="23"/>
  <c r="A2976" i="23"/>
  <c r="A2975" i="23"/>
  <c r="A2974" i="23"/>
  <c r="A2973" i="23"/>
  <c r="A2972" i="23"/>
  <c r="A2971" i="23"/>
  <c r="A2970" i="23"/>
  <c r="A2969" i="23"/>
  <c r="A2968" i="23"/>
  <c r="A2967" i="23"/>
  <c r="A2966" i="23"/>
  <c r="A2965" i="23"/>
  <c r="A2964" i="23"/>
  <c r="A2963" i="23"/>
  <c r="A2962" i="23"/>
  <c r="A2961" i="23"/>
  <c r="A2960" i="23"/>
  <c r="A2959" i="23"/>
  <c r="A2958" i="23"/>
  <c r="A2957" i="23"/>
  <c r="A2956" i="23"/>
  <c r="A2955" i="23"/>
  <c r="A2954" i="23"/>
  <c r="A2953" i="23"/>
  <c r="A2952" i="23"/>
  <c r="A2951" i="23"/>
  <c r="A2950" i="23"/>
  <c r="A2949" i="23"/>
  <c r="A2948" i="23"/>
  <c r="A2947" i="23"/>
  <c r="A2946" i="23"/>
  <c r="A2945" i="23"/>
  <c r="A2944" i="23"/>
  <c r="A2943" i="23"/>
  <c r="A2942" i="23"/>
  <c r="A2941" i="23"/>
  <c r="A2940" i="23"/>
  <c r="A2939" i="23"/>
  <c r="A2938" i="23"/>
  <c r="A2937" i="23"/>
  <c r="A2936" i="23"/>
  <c r="A2935" i="23"/>
  <c r="A2934" i="23"/>
  <c r="A2933" i="23"/>
  <c r="A2932" i="23"/>
  <c r="A2931" i="23"/>
  <c r="A2930" i="23"/>
  <c r="A2929" i="23"/>
  <c r="A2928" i="23"/>
  <c r="A2927" i="23"/>
  <c r="A2926" i="23"/>
  <c r="A2925" i="23"/>
  <c r="A2924" i="23"/>
  <c r="A2923" i="23"/>
  <c r="A2922" i="23"/>
  <c r="A2921" i="23"/>
  <c r="A2920" i="23"/>
  <c r="A2919" i="23"/>
  <c r="A2918" i="23"/>
  <c r="A2917" i="23"/>
  <c r="A2916" i="23"/>
  <c r="A2915" i="23"/>
  <c r="A2914" i="23"/>
  <c r="A2913" i="23"/>
  <c r="A2912" i="23"/>
  <c r="A2911" i="23"/>
  <c r="A2910" i="23"/>
  <c r="A2909" i="23"/>
  <c r="A2908" i="23"/>
  <c r="A2907" i="23"/>
  <c r="A2906" i="23"/>
  <c r="A2905" i="23"/>
  <c r="A2904" i="23"/>
  <c r="A2903" i="23"/>
  <c r="A2902" i="23"/>
  <c r="A2901" i="23"/>
  <c r="A2900" i="23"/>
  <c r="A2899" i="23"/>
  <c r="A2898" i="23"/>
  <c r="A2897" i="23"/>
  <c r="A2896" i="23"/>
  <c r="A2895" i="23"/>
  <c r="A2894" i="23"/>
  <c r="A2893" i="23"/>
  <c r="A2892" i="23"/>
  <c r="A2891" i="23"/>
  <c r="A2890" i="23"/>
  <c r="A2889" i="23"/>
  <c r="A2888" i="23"/>
  <c r="A2887" i="23"/>
  <c r="A2886" i="23"/>
  <c r="A2885" i="23"/>
  <c r="A2884" i="23"/>
  <c r="A2883" i="23"/>
  <c r="A2882" i="23"/>
  <c r="A2881" i="23"/>
  <c r="A2880" i="23"/>
  <c r="A2879" i="23"/>
  <c r="A2878" i="23"/>
  <c r="A2877" i="23"/>
  <c r="A2876" i="23"/>
  <c r="A2875" i="23"/>
  <c r="A2874" i="23"/>
  <c r="A2873" i="23"/>
  <c r="A2872" i="23"/>
  <c r="A2871" i="23"/>
  <c r="A2870" i="23"/>
  <c r="A2869" i="23"/>
  <c r="A2868" i="23"/>
  <c r="A2867" i="23"/>
  <c r="A2866" i="23"/>
  <c r="A2865" i="23"/>
  <c r="A2864" i="23"/>
  <c r="A2863" i="23"/>
  <c r="A2862" i="23"/>
  <c r="A2861" i="23"/>
  <c r="A2860" i="23"/>
  <c r="A2859" i="23"/>
  <c r="A2858" i="23"/>
  <c r="A2857" i="23"/>
  <c r="A2856" i="23"/>
  <c r="A2855" i="23"/>
  <c r="A2854" i="23"/>
  <c r="A2853" i="23"/>
  <c r="A2852" i="23"/>
  <c r="A2851" i="23"/>
  <c r="A2850" i="23"/>
  <c r="A2849" i="23"/>
  <c r="A2848" i="23"/>
  <c r="A2847" i="23"/>
  <c r="A2846" i="23"/>
  <c r="A2845" i="23"/>
  <c r="A2844" i="23"/>
  <c r="A2843" i="23"/>
  <c r="A2842" i="23"/>
  <c r="A2841" i="23"/>
  <c r="A2840" i="23"/>
  <c r="A2839" i="23"/>
  <c r="A2838" i="23"/>
  <c r="A2837" i="23"/>
  <c r="A2836" i="23"/>
  <c r="A2835" i="23"/>
  <c r="A2834" i="23"/>
  <c r="A2833" i="23"/>
  <c r="A2832" i="23"/>
  <c r="A2831" i="23"/>
  <c r="A2830" i="23"/>
  <c r="A2829" i="23"/>
  <c r="A2828" i="23"/>
  <c r="A2827" i="23"/>
  <c r="A2826" i="23"/>
  <c r="A2825" i="23"/>
  <c r="A2824" i="23"/>
  <c r="A2823" i="23"/>
  <c r="A2822" i="23"/>
  <c r="A2821" i="23"/>
  <c r="A2820" i="23"/>
  <c r="A2819" i="23"/>
  <c r="A2818" i="23"/>
  <c r="A2817" i="23"/>
  <c r="A2816" i="23"/>
  <c r="A2815" i="23"/>
  <c r="A2814" i="23"/>
  <c r="A2813" i="23"/>
  <c r="A2812" i="23"/>
  <c r="A2811" i="23"/>
  <c r="A2810" i="23"/>
  <c r="A2809" i="23"/>
  <c r="A2808" i="23"/>
  <c r="A2807" i="23"/>
  <c r="A2806" i="23"/>
  <c r="A2805" i="23"/>
  <c r="A2804" i="23"/>
  <c r="A2803" i="23"/>
  <c r="A2802" i="23"/>
  <c r="A2801" i="23"/>
  <c r="A2800" i="23"/>
  <c r="A2799" i="23"/>
  <c r="A2798" i="23"/>
  <c r="A2797" i="23"/>
  <c r="A2796" i="23"/>
  <c r="A2795" i="23"/>
  <c r="A2794" i="23"/>
  <c r="A2793" i="23"/>
  <c r="A2792" i="23"/>
  <c r="A2791" i="23"/>
  <c r="A2790" i="23"/>
  <c r="A2789" i="23"/>
  <c r="A2788" i="23"/>
  <c r="A2787" i="23"/>
  <c r="A2786" i="23"/>
  <c r="A2785" i="23"/>
  <c r="A2784" i="23"/>
  <c r="A2783" i="23"/>
  <c r="A2782" i="23"/>
  <c r="A2781" i="23"/>
  <c r="A2780" i="23"/>
  <c r="A2779" i="23"/>
  <c r="A2778" i="23"/>
  <c r="A2777" i="23"/>
  <c r="A2776" i="23"/>
  <c r="A2775" i="23"/>
  <c r="A2774" i="23"/>
  <c r="A2773" i="23"/>
  <c r="A2772" i="23"/>
  <c r="A2771" i="23"/>
  <c r="A2770" i="23"/>
  <c r="A2769" i="23"/>
  <c r="A2768" i="23"/>
  <c r="A2767" i="23"/>
  <c r="A2766" i="23"/>
  <c r="A2765" i="23"/>
  <c r="A2764" i="23"/>
  <c r="A2763" i="23"/>
  <c r="A2762" i="23"/>
  <c r="A2761" i="23"/>
  <c r="A2760" i="23"/>
  <c r="A2759" i="23"/>
  <c r="A2758" i="23"/>
  <c r="A2757" i="23"/>
  <c r="A2756" i="23"/>
  <c r="A2755" i="23"/>
  <c r="A2754" i="23"/>
  <c r="A2753" i="23"/>
  <c r="A2752" i="23"/>
  <c r="A2751" i="23"/>
  <c r="A2750" i="23"/>
  <c r="A2749" i="23"/>
  <c r="A2748" i="23"/>
  <c r="A2747" i="23"/>
  <c r="A2746" i="23"/>
  <c r="A2745" i="23"/>
  <c r="A2744" i="23"/>
  <c r="A2743" i="23"/>
  <c r="A2742" i="23"/>
  <c r="A2741" i="23"/>
  <c r="A2740" i="23"/>
  <c r="A2739" i="23"/>
  <c r="A2738" i="23"/>
  <c r="A2737" i="23"/>
  <c r="A2736" i="23"/>
  <c r="A2735" i="23"/>
  <c r="A2734" i="23"/>
  <c r="A2733" i="23"/>
  <c r="A2732" i="23"/>
  <c r="A2731" i="23"/>
  <c r="A2730" i="23"/>
  <c r="A2729" i="23"/>
  <c r="A2728" i="23"/>
  <c r="A2727" i="23"/>
  <c r="A2726" i="23"/>
  <c r="A2725" i="23"/>
  <c r="A2724" i="23"/>
  <c r="A2723" i="23"/>
  <c r="A2722" i="23"/>
  <c r="A2721" i="23"/>
  <c r="A2720" i="23"/>
  <c r="A2719" i="23"/>
  <c r="A2718" i="23"/>
  <c r="A2717" i="23"/>
  <c r="A2716" i="23"/>
  <c r="A2715" i="23"/>
  <c r="A2714" i="23"/>
  <c r="A2713" i="23"/>
  <c r="A2712" i="23"/>
  <c r="A2711" i="23"/>
  <c r="A2710" i="23"/>
  <c r="A2709" i="23"/>
  <c r="A2708" i="23"/>
  <c r="A2707" i="23"/>
  <c r="A2706" i="23"/>
  <c r="A2705" i="23"/>
  <c r="A2704" i="23"/>
  <c r="A2703" i="23"/>
  <c r="A2702" i="23"/>
  <c r="A2701" i="23"/>
  <c r="A2700" i="23"/>
  <c r="A2699" i="23"/>
  <c r="A2698" i="23"/>
  <c r="A2697" i="23"/>
  <c r="A2696" i="23"/>
  <c r="A2695" i="23"/>
  <c r="A2694" i="23"/>
  <c r="A2693" i="23"/>
  <c r="A2692" i="23"/>
  <c r="A2691" i="23"/>
  <c r="A2690" i="23"/>
  <c r="A2689" i="23"/>
  <c r="A2688" i="23"/>
  <c r="A2687" i="23"/>
  <c r="A2686" i="23"/>
  <c r="A2685" i="23"/>
  <c r="A2684" i="23"/>
  <c r="A2683" i="23"/>
  <c r="A2682" i="23"/>
  <c r="A2681" i="23"/>
  <c r="A2680" i="23"/>
  <c r="A2679" i="23"/>
  <c r="A2678" i="23"/>
  <c r="A2677" i="23"/>
  <c r="A2676" i="23"/>
  <c r="A2675" i="23"/>
  <c r="A2674" i="23"/>
  <c r="A2673" i="23"/>
  <c r="A2672" i="23"/>
  <c r="A2671" i="23"/>
  <c r="A2670" i="23"/>
  <c r="A2669" i="23"/>
  <c r="A2668" i="23"/>
  <c r="A2667" i="23"/>
  <c r="A2666" i="23"/>
  <c r="A2665" i="23"/>
  <c r="A2664" i="23"/>
  <c r="A2663" i="23"/>
  <c r="A2662" i="23"/>
  <c r="A2661" i="23"/>
  <c r="A2660" i="23"/>
  <c r="A2659" i="23"/>
  <c r="A2658" i="23"/>
  <c r="A2657" i="23"/>
  <c r="A2656" i="23"/>
  <c r="A2655" i="23"/>
  <c r="A2654" i="23"/>
  <c r="A2653" i="23"/>
  <c r="A2652" i="23"/>
  <c r="A2651" i="23"/>
  <c r="A2650" i="23"/>
  <c r="A2649" i="23"/>
  <c r="A2648" i="23"/>
  <c r="A2647" i="23"/>
  <c r="A2646" i="23"/>
  <c r="A2645" i="23"/>
  <c r="A2644" i="23"/>
  <c r="A2643" i="23"/>
  <c r="A2642" i="23"/>
  <c r="A2641" i="23"/>
  <c r="A2640" i="23"/>
  <c r="A2639" i="23"/>
  <c r="A2638" i="23"/>
  <c r="A2637" i="23"/>
  <c r="A2636" i="23"/>
  <c r="A2635" i="23"/>
  <c r="A2634" i="23"/>
  <c r="A2633" i="23"/>
  <c r="A2632" i="23"/>
  <c r="A2631" i="23"/>
  <c r="A2630" i="23"/>
  <c r="A2629" i="23"/>
  <c r="A2628" i="23"/>
  <c r="A2627" i="23"/>
  <c r="A2626" i="23"/>
  <c r="A2625" i="23"/>
  <c r="A2624" i="23"/>
  <c r="A2623" i="23"/>
  <c r="A2622" i="23"/>
  <c r="A2621" i="23"/>
  <c r="A2620" i="23"/>
  <c r="A2619" i="23"/>
  <c r="A2618" i="23"/>
  <c r="A2617" i="23"/>
  <c r="A2616" i="23"/>
  <c r="A2615" i="23"/>
  <c r="A2614" i="23"/>
  <c r="A2613" i="23"/>
  <c r="A2612" i="23"/>
  <c r="A2611" i="23"/>
  <c r="A2610" i="23"/>
  <c r="A2609" i="23"/>
  <c r="A2608" i="23"/>
  <c r="A2607" i="23"/>
  <c r="A2606" i="23"/>
  <c r="A2605" i="23"/>
  <c r="A2604" i="23"/>
  <c r="A2603" i="23"/>
  <c r="A2602" i="23"/>
  <c r="A2601" i="23"/>
  <c r="A2600" i="23"/>
  <c r="A2599" i="23"/>
  <c r="A2598" i="23"/>
  <c r="A2597" i="23"/>
  <c r="A2596" i="23"/>
  <c r="A2595" i="23"/>
  <c r="A2594" i="23"/>
  <c r="A2593" i="23"/>
  <c r="A2592" i="23"/>
  <c r="A2591" i="23"/>
  <c r="A2590" i="23"/>
  <c r="A2589" i="23"/>
  <c r="A2588" i="23"/>
  <c r="A2587" i="23"/>
  <c r="A2586" i="23"/>
  <c r="A2585" i="23"/>
  <c r="A2584" i="23"/>
  <c r="A2583" i="23"/>
  <c r="A2582" i="23"/>
  <c r="A2581" i="23"/>
  <c r="A2580" i="23"/>
  <c r="A2579" i="23"/>
  <c r="A2578" i="23"/>
  <c r="A2577" i="23"/>
  <c r="A2576" i="23"/>
  <c r="A2575" i="23"/>
  <c r="A2574" i="23"/>
  <c r="A2573" i="23"/>
  <c r="A2572" i="23"/>
  <c r="A2571" i="23"/>
  <c r="A2570" i="23"/>
  <c r="A2569" i="23"/>
  <c r="A2568" i="23"/>
  <c r="A2567" i="23"/>
  <c r="A2566" i="23"/>
  <c r="A2565" i="23"/>
  <c r="A2564" i="23"/>
  <c r="A2563" i="23"/>
  <c r="A2562" i="23"/>
  <c r="A2561" i="23"/>
  <c r="A2560" i="23"/>
  <c r="A2559" i="23"/>
  <c r="A2558" i="23"/>
  <c r="A2557" i="23"/>
  <c r="A2556" i="23"/>
  <c r="A2555" i="23"/>
  <c r="A2554" i="23"/>
  <c r="A2553" i="23"/>
  <c r="A2552" i="23"/>
  <c r="A2551" i="23"/>
  <c r="A2550" i="23"/>
  <c r="A2549" i="23"/>
  <c r="A2548" i="23"/>
  <c r="A2547" i="23"/>
  <c r="A2546" i="23"/>
  <c r="A2545" i="23"/>
  <c r="A2544" i="23"/>
  <c r="A2543" i="23"/>
  <c r="A2542" i="23"/>
  <c r="A2541" i="23"/>
  <c r="A2540" i="23"/>
  <c r="A2539" i="23"/>
  <c r="A2538" i="23"/>
  <c r="A2537" i="23"/>
  <c r="A2536" i="23"/>
  <c r="A2535" i="23"/>
  <c r="A2534" i="23"/>
  <c r="A2533" i="23"/>
  <c r="A2532" i="23"/>
  <c r="A2531" i="23"/>
  <c r="A2530" i="23"/>
  <c r="A2529" i="23"/>
  <c r="A2528" i="23"/>
  <c r="A2527" i="23"/>
  <c r="A2526" i="23"/>
  <c r="A2525" i="23"/>
  <c r="A2524" i="23"/>
  <c r="A2523" i="23"/>
  <c r="A2522" i="23"/>
  <c r="A2521" i="23"/>
  <c r="A2520" i="23"/>
  <c r="A2519" i="23"/>
  <c r="A2518" i="23"/>
  <c r="A2517" i="23"/>
  <c r="A2516" i="23"/>
  <c r="A2515" i="23"/>
  <c r="A2514" i="23"/>
  <c r="A2513" i="23"/>
  <c r="A2512" i="23"/>
  <c r="A2511" i="23"/>
  <c r="A2510" i="23"/>
  <c r="A2509" i="23"/>
  <c r="A2508" i="23"/>
  <c r="A2507" i="23"/>
  <c r="A2506" i="23"/>
  <c r="A2505" i="23"/>
  <c r="A2504" i="23"/>
  <c r="A2503" i="23"/>
  <c r="A2502" i="23"/>
  <c r="A2501" i="23"/>
  <c r="A2500" i="23"/>
  <c r="A2499" i="23"/>
  <c r="A2498" i="23"/>
  <c r="A2497" i="23"/>
  <c r="A2496" i="23"/>
  <c r="A2495" i="23"/>
  <c r="A2494" i="23"/>
  <c r="A2493" i="23"/>
  <c r="A2492" i="23"/>
  <c r="A2491" i="23"/>
  <c r="A2490" i="23"/>
  <c r="A2489" i="23"/>
  <c r="A2488" i="23"/>
  <c r="A2487" i="23"/>
  <c r="A2486" i="23"/>
  <c r="A2485" i="23"/>
  <c r="A2484" i="23"/>
  <c r="A2483" i="23"/>
  <c r="A2482" i="23"/>
  <c r="A2481" i="23"/>
  <c r="A2480" i="23"/>
  <c r="A2479" i="23"/>
  <c r="A2478" i="23"/>
  <c r="A2477" i="23"/>
  <c r="A2476" i="23"/>
  <c r="A2475" i="23"/>
  <c r="A2474" i="23"/>
  <c r="A2473" i="23"/>
  <c r="A2472" i="23"/>
  <c r="A2471" i="23"/>
  <c r="A2470" i="23"/>
  <c r="A2469" i="23"/>
  <c r="A2468" i="23"/>
  <c r="A2467" i="23"/>
  <c r="A2466" i="23"/>
  <c r="A2465" i="23"/>
  <c r="A2464" i="23"/>
  <c r="A2463" i="23"/>
  <c r="A2462" i="23"/>
  <c r="A2461" i="23"/>
  <c r="A2460" i="23"/>
  <c r="A2459" i="23"/>
  <c r="A2458" i="23"/>
  <c r="A2457" i="23"/>
  <c r="A2456" i="23"/>
  <c r="A2455" i="23"/>
  <c r="A2454" i="23"/>
  <c r="A2453" i="23"/>
  <c r="A2452" i="23"/>
  <c r="A2451" i="23"/>
  <c r="A2450" i="23"/>
  <c r="A2449" i="23"/>
  <c r="A2448" i="23"/>
  <c r="A2447" i="23"/>
  <c r="A2446" i="23"/>
  <c r="A2445" i="23"/>
  <c r="A2444" i="23"/>
  <c r="A2443" i="23"/>
  <c r="A2442" i="23"/>
  <c r="A2441" i="23"/>
  <c r="A2440" i="23"/>
  <c r="A2439" i="23"/>
  <c r="A2438" i="23"/>
  <c r="A2437" i="23"/>
  <c r="A2436" i="23"/>
  <c r="A2435" i="23"/>
  <c r="A2434" i="23"/>
  <c r="A2433" i="23"/>
  <c r="A2432" i="23"/>
  <c r="A2431" i="23"/>
  <c r="A2430" i="23"/>
  <c r="A2429" i="23"/>
  <c r="A2428" i="23"/>
  <c r="A2427" i="23"/>
  <c r="A2426" i="23"/>
  <c r="A2425" i="23"/>
  <c r="A2424" i="23"/>
  <c r="A2423" i="23"/>
  <c r="A2422" i="23"/>
  <c r="A2421" i="23"/>
  <c r="A2420" i="23"/>
  <c r="A2419" i="23"/>
  <c r="A2418" i="23"/>
  <c r="A2417" i="23"/>
  <c r="A2416" i="23"/>
  <c r="A2415" i="23"/>
  <c r="A2414" i="23"/>
  <c r="A2413" i="23"/>
  <c r="A2412" i="23"/>
  <c r="A2411" i="23"/>
  <c r="A2410" i="23"/>
  <c r="A2409" i="23"/>
  <c r="A2408" i="23"/>
  <c r="A2407" i="23"/>
  <c r="A2406" i="23"/>
  <c r="A2405" i="23"/>
  <c r="A2404" i="23"/>
  <c r="A2403" i="23"/>
  <c r="A2402" i="23"/>
  <c r="A2401" i="23"/>
  <c r="A2400" i="23"/>
  <c r="A2399" i="23"/>
  <c r="A2398" i="23"/>
  <c r="A2397" i="23"/>
  <c r="A2396" i="23"/>
  <c r="A2395" i="23"/>
  <c r="A2394" i="23"/>
  <c r="A2393" i="23"/>
  <c r="A2392" i="23"/>
  <c r="A2391" i="23"/>
  <c r="A2390" i="23"/>
  <c r="A2389" i="23"/>
  <c r="A2388" i="23"/>
  <c r="A2387" i="23"/>
  <c r="A2386" i="23"/>
  <c r="A2385" i="23"/>
  <c r="A2384" i="23"/>
  <c r="A2383" i="23"/>
  <c r="A2382" i="23"/>
  <c r="A2381" i="23"/>
  <c r="A2380" i="23"/>
  <c r="A2379" i="23"/>
  <c r="A2378" i="23"/>
  <c r="A2377" i="23"/>
  <c r="A2376" i="23"/>
  <c r="A2375" i="23"/>
  <c r="A2374" i="23"/>
  <c r="A2373" i="23"/>
  <c r="A2372" i="23"/>
  <c r="A2371" i="23"/>
  <c r="A2370" i="23"/>
  <c r="A2369" i="23"/>
  <c r="A2368" i="23"/>
  <c r="A2367" i="23"/>
  <c r="A2366" i="23"/>
  <c r="A2365" i="23"/>
  <c r="A2364" i="23"/>
  <c r="A2363" i="23"/>
  <c r="A2362" i="23"/>
  <c r="A2361" i="23"/>
  <c r="A2360" i="23"/>
  <c r="A2359" i="23"/>
  <c r="A2358" i="23"/>
  <c r="A2357" i="23"/>
  <c r="A2356" i="23"/>
  <c r="A2355" i="23"/>
  <c r="A2354" i="23"/>
  <c r="A2353" i="23"/>
  <c r="A2352" i="23"/>
  <c r="A2351" i="23"/>
  <c r="A2350" i="23"/>
  <c r="A2349" i="23"/>
  <c r="A2348" i="23"/>
  <c r="A2347" i="23"/>
  <c r="A2346" i="23"/>
  <c r="A2345" i="23"/>
  <c r="A2344" i="23"/>
  <c r="A2343" i="23"/>
  <c r="A2342" i="23"/>
  <c r="A2341" i="23"/>
  <c r="A2340" i="23"/>
  <c r="A2339" i="23"/>
  <c r="A2338" i="23"/>
  <c r="A2337" i="23"/>
  <c r="A2336" i="23"/>
  <c r="A2335" i="23"/>
  <c r="A2334" i="23"/>
  <c r="A2333" i="23"/>
  <c r="A2332" i="23"/>
  <c r="A2331" i="23"/>
  <c r="A2330" i="23"/>
  <c r="A2329" i="23"/>
  <c r="A2328" i="23"/>
  <c r="A2327" i="23"/>
  <c r="A2326" i="23"/>
  <c r="A2325" i="23"/>
  <c r="A2324" i="23"/>
  <c r="A2323" i="23"/>
  <c r="A2322" i="23"/>
  <c r="A2321" i="23"/>
  <c r="A2320" i="23"/>
  <c r="A2319" i="23"/>
  <c r="A2318" i="23"/>
  <c r="A2317" i="23"/>
  <c r="A2316" i="23"/>
  <c r="A2315" i="23"/>
  <c r="A2314" i="23"/>
  <c r="A2313" i="23"/>
  <c r="A2312" i="23"/>
  <c r="A2311" i="23"/>
  <c r="A2310" i="23"/>
  <c r="A2309" i="23"/>
  <c r="A2308" i="23"/>
  <c r="A2307" i="23"/>
  <c r="A2306" i="23"/>
  <c r="A2305" i="23"/>
  <c r="A2304" i="23"/>
  <c r="A2303" i="23"/>
  <c r="A2302" i="23"/>
  <c r="A2301" i="23"/>
  <c r="A2300" i="23"/>
  <c r="A2299" i="23"/>
  <c r="A2298" i="23"/>
  <c r="A2297" i="23"/>
  <c r="A2296" i="23"/>
  <c r="A2295" i="23"/>
  <c r="A2294" i="23"/>
  <c r="A2293" i="23"/>
  <c r="A2292" i="23"/>
  <c r="A2291" i="23"/>
  <c r="A2290" i="23"/>
  <c r="A2289" i="23"/>
  <c r="A2288" i="23"/>
  <c r="A2287" i="23"/>
  <c r="A2286" i="23"/>
  <c r="A2285" i="23"/>
  <c r="A2284" i="23"/>
  <c r="A2283" i="23"/>
  <c r="A2282" i="23"/>
  <c r="A2281" i="23"/>
  <c r="A2280" i="23"/>
  <c r="A2279" i="23"/>
  <c r="A2278" i="23"/>
  <c r="A2277" i="23"/>
  <c r="A2276" i="23"/>
  <c r="A2275" i="23"/>
  <c r="A2274" i="23"/>
  <c r="A2273" i="23"/>
  <c r="A2272" i="23"/>
  <c r="A2271" i="23"/>
  <c r="A2270" i="23"/>
  <c r="A2269" i="23"/>
  <c r="A2268" i="23"/>
  <c r="A2267" i="23"/>
  <c r="A2266" i="23"/>
  <c r="A2265" i="23"/>
  <c r="A2264" i="23"/>
  <c r="A2263" i="23"/>
  <c r="A2262" i="23"/>
  <c r="A2261" i="23"/>
  <c r="A2260" i="23"/>
  <c r="A2259" i="23"/>
  <c r="A2258" i="23"/>
  <c r="A2257" i="23"/>
  <c r="A2256" i="23"/>
  <c r="A2255" i="23"/>
  <c r="A2254" i="23"/>
  <c r="A2253" i="23"/>
  <c r="A2252" i="23"/>
  <c r="A2251" i="23"/>
  <c r="A2250" i="23"/>
  <c r="A2249" i="23"/>
  <c r="A2248" i="23"/>
  <c r="A2247" i="23"/>
  <c r="A2246" i="23"/>
  <c r="A2245" i="23"/>
  <c r="A2244" i="23"/>
  <c r="A2243" i="23"/>
  <c r="A2242" i="23"/>
  <c r="A2241" i="23"/>
  <c r="A2240" i="23"/>
  <c r="A2239" i="23"/>
  <c r="A2238" i="23"/>
  <c r="A2237" i="23"/>
  <c r="A2236" i="23"/>
  <c r="A2235" i="23"/>
  <c r="A2234" i="23"/>
  <c r="A2233" i="23"/>
  <c r="A2232" i="23"/>
  <c r="A2231" i="23"/>
  <c r="A2230" i="23"/>
  <c r="A2229" i="23"/>
  <c r="A2228" i="23"/>
  <c r="A2227" i="23"/>
  <c r="A2226" i="23"/>
  <c r="A2225" i="23"/>
  <c r="A2224" i="23"/>
  <c r="A2223" i="23"/>
  <c r="A2222" i="23"/>
  <c r="A2221" i="23"/>
  <c r="A2220" i="23"/>
  <c r="A2219" i="23"/>
  <c r="A2218" i="23"/>
  <c r="A2217" i="23"/>
  <c r="A2216" i="23"/>
  <c r="A2215" i="23"/>
  <c r="A2214" i="23"/>
  <c r="A2213" i="23"/>
  <c r="A2212" i="23"/>
  <c r="A2211" i="23"/>
  <c r="A2210" i="23"/>
  <c r="A2209" i="23"/>
  <c r="A2208" i="23"/>
  <c r="A2207" i="23"/>
  <c r="A2206" i="23"/>
  <c r="A2205" i="23"/>
  <c r="A2204" i="23"/>
  <c r="A2203" i="23"/>
  <c r="A2202" i="23"/>
  <c r="A2201" i="23"/>
  <c r="A2200" i="23"/>
  <c r="A2199" i="23"/>
  <c r="A2198" i="23"/>
  <c r="A2197" i="23"/>
  <c r="A2196" i="23"/>
  <c r="A2195" i="23"/>
  <c r="A2194" i="23"/>
  <c r="A2193" i="23"/>
  <c r="A2192" i="23"/>
  <c r="A2191" i="23"/>
  <c r="A2190" i="23"/>
  <c r="A2189" i="23"/>
  <c r="A2188" i="23"/>
  <c r="A2187" i="23"/>
  <c r="A2186" i="23"/>
  <c r="A2185" i="23"/>
  <c r="A2184" i="23"/>
  <c r="A2183" i="23"/>
  <c r="A2182" i="23"/>
  <c r="A2181" i="23"/>
  <c r="A2180" i="23"/>
  <c r="A2179" i="23"/>
  <c r="A2178" i="23"/>
  <c r="A2177" i="23"/>
  <c r="A2176" i="23"/>
  <c r="A2175" i="23"/>
  <c r="A2174" i="23"/>
  <c r="A2173" i="23"/>
  <c r="A2172" i="23"/>
  <c r="A2171" i="23"/>
  <c r="A2170" i="23"/>
  <c r="A2169" i="23"/>
  <c r="A2168" i="23"/>
  <c r="A2167" i="23"/>
  <c r="A2166" i="23"/>
  <c r="A2165" i="23"/>
  <c r="A2164" i="23"/>
  <c r="A2163" i="23"/>
  <c r="A2162" i="23"/>
  <c r="A2161" i="23"/>
  <c r="A2160" i="23"/>
  <c r="A2159" i="23"/>
  <c r="A2158" i="23"/>
  <c r="A2157" i="23"/>
  <c r="A2156" i="23"/>
  <c r="A2155" i="23"/>
  <c r="A2154" i="23"/>
  <c r="A2153" i="23"/>
  <c r="A2152" i="23"/>
  <c r="A2151" i="23"/>
  <c r="A2150" i="23"/>
  <c r="A2149" i="23"/>
  <c r="A2148" i="23"/>
  <c r="A2147" i="23"/>
  <c r="A2146" i="23"/>
  <c r="A2145" i="23"/>
  <c r="A2144" i="23"/>
  <c r="A2143" i="23"/>
  <c r="A2142" i="23"/>
  <c r="A2141" i="23"/>
  <c r="A2140" i="23"/>
  <c r="A2139" i="23"/>
  <c r="A2138" i="23"/>
  <c r="A2137" i="23"/>
  <c r="A2136" i="23"/>
  <c r="A2135" i="23"/>
  <c r="A2134" i="23"/>
  <c r="A2133" i="23"/>
  <c r="A2132" i="23"/>
  <c r="A2131" i="23"/>
  <c r="A2130" i="23"/>
  <c r="A2129" i="23"/>
  <c r="A2128" i="23"/>
  <c r="A2127" i="23"/>
  <c r="A2126" i="23"/>
  <c r="A2125" i="23"/>
  <c r="A2124" i="23"/>
  <c r="A2123" i="23"/>
  <c r="A2122" i="23"/>
  <c r="A2121" i="23"/>
  <c r="A2120" i="23"/>
  <c r="A2119" i="23"/>
  <c r="A2118" i="23"/>
  <c r="A2117" i="23"/>
  <c r="A2116" i="23"/>
  <c r="A2115" i="23"/>
  <c r="A2114" i="23"/>
  <c r="A2113" i="23"/>
  <c r="A2112" i="23"/>
  <c r="A2111" i="23"/>
  <c r="A2110" i="23"/>
  <c r="A2109" i="23"/>
  <c r="A2108" i="23"/>
  <c r="A2107" i="23"/>
  <c r="A2106" i="23"/>
  <c r="A2105" i="23"/>
  <c r="A2104" i="23"/>
  <c r="A2103" i="23"/>
  <c r="A2102" i="23"/>
  <c r="A2101" i="23"/>
  <c r="A2100" i="23"/>
  <c r="A2099" i="23"/>
  <c r="A2098" i="23"/>
  <c r="A2097" i="23"/>
  <c r="A2096" i="23"/>
  <c r="A2095" i="23"/>
  <c r="A2094" i="23"/>
  <c r="A2093" i="23"/>
  <c r="A2092" i="23"/>
  <c r="A2091" i="23"/>
  <c r="A2090" i="23"/>
  <c r="A2089" i="23"/>
  <c r="A2088" i="23"/>
  <c r="A2087" i="23"/>
  <c r="A2086" i="23"/>
  <c r="A2085" i="23"/>
  <c r="A2084" i="23"/>
  <c r="A2083" i="23"/>
  <c r="A2082" i="23"/>
  <c r="A2081" i="23"/>
  <c r="A2080" i="23"/>
  <c r="A2079" i="23"/>
  <c r="A2078" i="23"/>
  <c r="A2077" i="23"/>
  <c r="A2076" i="23"/>
  <c r="A2075" i="23"/>
  <c r="A2074" i="23"/>
  <c r="A2073" i="23"/>
  <c r="A2072" i="23"/>
  <c r="A2071" i="23"/>
  <c r="A2070" i="23"/>
  <c r="A2069" i="23"/>
  <c r="A2068" i="23"/>
  <c r="A2067" i="23"/>
  <c r="A2066" i="23"/>
  <c r="A2065" i="23"/>
  <c r="A2064" i="23"/>
  <c r="A2063" i="23"/>
  <c r="A2062" i="23"/>
  <c r="A2061" i="23"/>
  <c r="A2060" i="23"/>
  <c r="A2059" i="23"/>
  <c r="A2058" i="23"/>
  <c r="A2057" i="23"/>
  <c r="A2056" i="23"/>
  <c r="A2055" i="23"/>
  <c r="A2054" i="23"/>
  <c r="A2053" i="23"/>
  <c r="A2052" i="23"/>
  <c r="A2051" i="23"/>
  <c r="A2050" i="23"/>
  <c r="A2049" i="23"/>
  <c r="A2048" i="23"/>
  <c r="A2047" i="23"/>
  <c r="A2046" i="23"/>
  <c r="A2045" i="23"/>
  <c r="A2044" i="23"/>
  <c r="A2043" i="23"/>
  <c r="A2042" i="23"/>
  <c r="A2041" i="23"/>
  <c r="A2040" i="23"/>
  <c r="A2039" i="23"/>
  <c r="A2038" i="23"/>
  <c r="A2037" i="23"/>
  <c r="A2036" i="23"/>
  <c r="A2035" i="23"/>
  <c r="A2034" i="23"/>
  <c r="A2033" i="23"/>
  <c r="A2032" i="23"/>
  <c r="A2031" i="23"/>
  <c r="A2030" i="23"/>
  <c r="A2029" i="23"/>
  <c r="A2028" i="23"/>
  <c r="A2027" i="23"/>
  <c r="A2026" i="23"/>
  <c r="A2025" i="23"/>
  <c r="A2024" i="23"/>
  <c r="A2023" i="23"/>
  <c r="A2022" i="23"/>
  <c r="A2021" i="23"/>
  <c r="A2020" i="23"/>
  <c r="A2019" i="23"/>
  <c r="A2018" i="23"/>
  <c r="A2017" i="23"/>
  <c r="A2016" i="23"/>
  <c r="A2015" i="23"/>
  <c r="A2014" i="23"/>
  <c r="A2013" i="23"/>
  <c r="A2012" i="23"/>
  <c r="A2011" i="23"/>
  <c r="A2010" i="23"/>
  <c r="A2009" i="23"/>
  <c r="A2008" i="23"/>
  <c r="A2007" i="23"/>
  <c r="A2006" i="23"/>
  <c r="A2005" i="23"/>
  <c r="A2004" i="23"/>
  <c r="A2003" i="23"/>
  <c r="A2002" i="23"/>
  <c r="A2001" i="23"/>
  <c r="A2000" i="23"/>
  <c r="A1999" i="23"/>
  <c r="A1998" i="23"/>
  <c r="A1997" i="23"/>
  <c r="A1996" i="23"/>
  <c r="A1995" i="23"/>
  <c r="A1994" i="23"/>
  <c r="A1993" i="23"/>
  <c r="A1992" i="23"/>
  <c r="A1991" i="23"/>
  <c r="A1990" i="23"/>
  <c r="A1989" i="23"/>
  <c r="A1988" i="23"/>
  <c r="A1987" i="23"/>
  <c r="A1986" i="23"/>
  <c r="A1985" i="23"/>
  <c r="A1984" i="23"/>
  <c r="A1983" i="23"/>
  <c r="A1982" i="23"/>
  <c r="A1981" i="23"/>
  <c r="A1980" i="23"/>
  <c r="A1979" i="23"/>
  <c r="A1978" i="23"/>
  <c r="A1977" i="23"/>
  <c r="A1976" i="23"/>
  <c r="A1975" i="23"/>
  <c r="A1974" i="23"/>
  <c r="A1973" i="23"/>
  <c r="A1972" i="23"/>
  <c r="A1971" i="23"/>
  <c r="A1970" i="23"/>
  <c r="A1969" i="23"/>
  <c r="A1968" i="23"/>
  <c r="A1967" i="23"/>
  <c r="A1966" i="23"/>
  <c r="A1965" i="23"/>
  <c r="A1964" i="23"/>
  <c r="A1963" i="23"/>
  <c r="A1962" i="23"/>
  <c r="A1961" i="23"/>
  <c r="A1960" i="23"/>
  <c r="A1959" i="23"/>
  <c r="A1958" i="23"/>
  <c r="A1957" i="23"/>
  <c r="A1956" i="23"/>
  <c r="A1955" i="23"/>
  <c r="A1954" i="23"/>
  <c r="A1953" i="23"/>
  <c r="A1952" i="23"/>
  <c r="A1951" i="23"/>
  <c r="A1950" i="23"/>
  <c r="A1949" i="23"/>
  <c r="A1948" i="23"/>
  <c r="A1947" i="23"/>
  <c r="A1946" i="23"/>
  <c r="A1945" i="23"/>
  <c r="A1944" i="23"/>
  <c r="A1943" i="23"/>
  <c r="A1942" i="23"/>
  <c r="A1941" i="23"/>
  <c r="A1940" i="23"/>
  <c r="A1939" i="23"/>
  <c r="A1938" i="23"/>
  <c r="A1937" i="23"/>
  <c r="A1936" i="23"/>
  <c r="A1935" i="23"/>
  <c r="A1934" i="23"/>
  <c r="A1933" i="23"/>
  <c r="A1932" i="23"/>
  <c r="A1931" i="23"/>
  <c r="A1930" i="23"/>
  <c r="A1929" i="23"/>
  <c r="A1928" i="23"/>
  <c r="A1927" i="23"/>
  <c r="A1926" i="23"/>
  <c r="A1925" i="23"/>
  <c r="A1924" i="23"/>
  <c r="A1923" i="23"/>
  <c r="A1922" i="23"/>
  <c r="A1921" i="23"/>
  <c r="A1920" i="23"/>
  <c r="A1919" i="23"/>
  <c r="A1918" i="23"/>
  <c r="A1917" i="23"/>
  <c r="A1916" i="23"/>
  <c r="A1915" i="23"/>
  <c r="A1914" i="23"/>
  <c r="A1913" i="23"/>
  <c r="A1912" i="23"/>
  <c r="A1911" i="23"/>
  <c r="A1910" i="23"/>
  <c r="A1909" i="23"/>
  <c r="A1908" i="23"/>
  <c r="A1907" i="23"/>
  <c r="A1906" i="23"/>
  <c r="A1905" i="23"/>
  <c r="A1904" i="23"/>
  <c r="A1903" i="23"/>
  <c r="A1902" i="23"/>
  <c r="A1901" i="23"/>
  <c r="A1900" i="23"/>
  <c r="A1899" i="23"/>
  <c r="A1898" i="23"/>
  <c r="A1897" i="23"/>
  <c r="A1896" i="23"/>
  <c r="A1895" i="23"/>
  <c r="A1894" i="23"/>
  <c r="A1893" i="23"/>
  <c r="A1892" i="23"/>
  <c r="A1891" i="23"/>
  <c r="A1890" i="23"/>
  <c r="A1889" i="23"/>
  <c r="A1888" i="23"/>
  <c r="A1887" i="23"/>
  <c r="A1886" i="23"/>
  <c r="A1885" i="23"/>
  <c r="A1884" i="23"/>
  <c r="A1883" i="23"/>
  <c r="A1882" i="23"/>
  <c r="A1881" i="23"/>
  <c r="A1880" i="23"/>
  <c r="A1879" i="23"/>
  <c r="A1878" i="23"/>
  <c r="A1877" i="23"/>
  <c r="A1876" i="23"/>
  <c r="A1875" i="23"/>
  <c r="A1874" i="23"/>
  <c r="A1873" i="23"/>
  <c r="A1872" i="23"/>
  <c r="A1871" i="23"/>
  <c r="A1870" i="23"/>
  <c r="A1869" i="23"/>
  <c r="A1868" i="23"/>
  <c r="A1867" i="23"/>
  <c r="A1866" i="23"/>
  <c r="A1865" i="23"/>
  <c r="A1864" i="23"/>
  <c r="A1863" i="23"/>
  <c r="A1862" i="23"/>
  <c r="A1861" i="23"/>
  <c r="A1860" i="23"/>
  <c r="A1859" i="23"/>
  <c r="A1858" i="23"/>
  <c r="A1857" i="23"/>
  <c r="A1856" i="23"/>
  <c r="A1855" i="23"/>
  <c r="A1854" i="23"/>
  <c r="A1853" i="23"/>
  <c r="A1852" i="23"/>
  <c r="A1851" i="23"/>
  <c r="A1850" i="23"/>
  <c r="A1849" i="23"/>
  <c r="A1848" i="23"/>
  <c r="A1847" i="23"/>
  <c r="A1846" i="23"/>
  <c r="A1845" i="23"/>
  <c r="A1844" i="23"/>
  <c r="A1843" i="23"/>
  <c r="A1842" i="23"/>
  <c r="A1841" i="23"/>
  <c r="A1840" i="23"/>
  <c r="A1839" i="23"/>
  <c r="A1838" i="23"/>
  <c r="A1837" i="23"/>
  <c r="A1836" i="23"/>
  <c r="A1835" i="23"/>
  <c r="A1834" i="23"/>
  <c r="A1833" i="23"/>
  <c r="A1832" i="23"/>
  <c r="A1831" i="23"/>
  <c r="A1830" i="23"/>
  <c r="A1829" i="23"/>
  <c r="A1828" i="23"/>
  <c r="A1827" i="23"/>
  <c r="A1826" i="23"/>
  <c r="A1825" i="23"/>
  <c r="A1824" i="23"/>
  <c r="A1823" i="23"/>
  <c r="A1822" i="23"/>
  <c r="A1821" i="23"/>
  <c r="A1820" i="23"/>
  <c r="A1819" i="23"/>
  <c r="A1818" i="23"/>
  <c r="A1817" i="23"/>
  <c r="A1816" i="23"/>
  <c r="A1815" i="23"/>
  <c r="A1814" i="23"/>
  <c r="A1813" i="23"/>
  <c r="A1812" i="23"/>
  <c r="A1811" i="23"/>
  <c r="A1810" i="23"/>
  <c r="A1809" i="23"/>
  <c r="A1808" i="23"/>
  <c r="A1807" i="23"/>
  <c r="A1806" i="23"/>
  <c r="A1805" i="23"/>
  <c r="A1804" i="23"/>
  <c r="A1803" i="23"/>
  <c r="A1802" i="23"/>
  <c r="A1801" i="23"/>
  <c r="A1800" i="23"/>
  <c r="A1799" i="23"/>
  <c r="A1798" i="23"/>
  <c r="A1797" i="23"/>
  <c r="A1796" i="23"/>
  <c r="A1795" i="23"/>
  <c r="A1794" i="23"/>
  <c r="A1793" i="23"/>
  <c r="A1792" i="23"/>
  <c r="A1791" i="23"/>
  <c r="A1790" i="23"/>
  <c r="A1789" i="23"/>
  <c r="A1788" i="23"/>
  <c r="A1787" i="23"/>
  <c r="A1786" i="23"/>
  <c r="A1785" i="23"/>
  <c r="A1784" i="23"/>
  <c r="A1783" i="23"/>
  <c r="A1782" i="23"/>
  <c r="A1781" i="23"/>
  <c r="A1780" i="23"/>
  <c r="A1779" i="23"/>
  <c r="A1778" i="23"/>
  <c r="A1777" i="23"/>
  <c r="A1776" i="23"/>
  <c r="A1775" i="23"/>
  <c r="A1774" i="23"/>
  <c r="A1773" i="23"/>
  <c r="A1772" i="23"/>
  <c r="A1771" i="23"/>
  <c r="A1770" i="23"/>
  <c r="A1769" i="23"/>
  <c r="A1768" i="23"/>
  <c r="A1767" i="23"/>
  <c r="A1766" i="23"/>
  <c r="A1765" i="23"/>
  <c r="A1764" i="23"/>
  <c r="A1763" i="23"/>
  <c r="A1762" i="23"/>
  <c r="A1761" i="23"/>
  <c r="A1760" i="23"/>
  <c r="A1759" i="23"/>
  <c r="A1758" i="23"/>
  <c r="A1757" i="23"/>
  <c r="A1756" i="23"/>
  <c r="A1755" i="23"/>
  <c r="A1754" i="23"/>
  <c r="A1753" i="23"/>
  <c r="A1752" i="23"/>
  <c r="A1751" i="23"/>
  <c r="A1750" i="23"/>
  <c r="A1749" i="23"/>
  <c r="A1748" i="23"/>
  <c r="A1747" i="23"/>
  <c r="A1746" i="23"/>
  <c r="A1745" i="23"/>
  <c r="A1744" i="23"/>
  <c r="A1743" i="23"/>
  <c r="A1742" i="23"/>
  <c r="A1741" i="23"/>
  <c r="A1740" i="23"/>
  <c r="A1739" i="23"/>
  <c r="A1738" i="23"/>
  <c r="A1737" i="23"/>
  <c r="A1736" i="23"/>
  <c r="A1735" i="23"/>
  <c r="A1734" i="23"/>
  <c r="A1733" i="23"/>
  <c r="A1732" i="23"/>
  <c r="A1731" i="23"/>
  <c r="A1730" i="23"/>
  <c r="A1729" i="23"/>
  <c r="A1728" i="23"/>
  <c r="A1727" i="23"/>
  <c r="A1726" i="23"/>
  <c r="A1725" i="23"/>
  <c r="A1724" i="23"/>
  <c r="A1723" i="23"/>
  <c r="A1722" i="23"/>
  <c r="A1721" i="23"/>
  <c r="A1720" i="23"/>
  <c r="A1719" i="23"/>
  <c r="A1718" i="23"/>
  <c r="A1717" i="23"/>
  <c r="A1716" i="23"/>
  <c r="A1715" i="23"/>
  <c r="A1714" i="23"/>
  <c r="A1713" i="23"/>
  <c r="A1712" i="23"/>
  <c r="A1711" i="23"/>
  <c r="A1710" i="23"/>
  <c r="A1709" i="23"/>
  <c r="A1708" i="23"/>
  <c r="A1707" i="23"/>
  <c r="A1706" i="23"/>
  <c r="A1705" i="23"/>
  <c r="A1704" i="23"/>
  <c r="A1703" i="23"/>
  <c r="A1702" i="23"/>
  <c r="A1701" i="23"/>
  <c r="A1700" i="23"/>
  <c r="A1699" i="23"/>
  <c r="A1698" i="23"/>
  <c r="A1697" i="23"/>
  <c r="A1696" i="23"/>
  <c r="A1695" i="23"/>
  <c r="A1694" i="23"/>
  <c r="A1693" i="23"/>
  <c r="A1692" i="23"/>
  <c r="A1691" i="23"/>
  <c r="A1690" i="23"/>
  <c r="A1689" i="23"/>
  <c r="A1688" i="23"/>
  <c r="A1687" i="23"/>
  <c r="A1686" i="23"/>
  <c r="A1685" i="23"/>
  <c r="A1684" i="23"/>
  <c r="A1683" i="23"/>
  <c r="A1682" i="23"/>
  <c r="A1681" i="23"/>
  <c r="A1680" i="23"/>
  <c r="A1679" i="23"/>
  <c r="A1678" i="23"/>
  <c r="A1677" i="23"/>
  <c r="A1676" i="23"/>
  <c r="A1675" i="23"/>
  <c r="A1674" i="23"/>
  <c r="A1673" i="23"/>
  <c r="A1672" i="23"/>
  <c r="A1671" i="23"/>
  <c r="A1670" i="23"/>
  <c r="A1669" i="23"/>
  <c r="A1668" i="23"/>
  <c r="A1667" i="23"/>
  <c r="A1666" i="23"/>
  <c r="A1665" i="23"/>
  <c r="A1664" i="23"/>
  <c r="A1663" i="23"/>
  <c r="A1662" i="23"/>
  <c r="A1661" i="23"/>
  <c r="A1660" i="23"/>
  <c r="A1659" i="23"/>
  <c r="A1658" i="23"/>
  <c r="A1657" i="23"/>
  <c r="A1656" i="23"/>
  <c r="A1655" i="23"/>
  <c r="A1654" i="23"/>
  <c r="A1653" i="23"/>
  <c r="A1652" i="23"/>
  <c r="A1651" i="23"/>
  <c r="A1650" i="23"/>
  <c r="A1649" i="23"/>
  <c r="A1648" i="23"/>
  <c r="A1647" i="23"/>
  <c r="A1646" i="23"/>
  <c r="A1645" i="23"/>
  <c r="A1644" i="23"/>
  <c r="A1643" i="23"/>
  <c r="A1642" i="23"/>
  <c r="A1641" i="23"/>
  <c r="A1640" i="23"/>
  <c r="A1639" i="23"/>
  <c r="A1638" i="23"/>
  <c r="A1637" i="23"/>
  <c r="A1636" i="23"/>
  <c r="A1635" i="23"/>
  <c r="A1634" i="23"/>
  <c r="A1633" i="23"/>
  <c r="A1632" i="23"/>
  <c r="A1631" i="23"/>
  <c r="A1630" i="23"/>
  <c r="A1629" i="23"/>
  <c r="A1628" i="23"/>
  <c r="A1627" i="23"/>
  <c r="A1626" i="23"/>
  <c r="A1625" i="23"/>
  <c r="A1624" i="23"/>
  <c r="A1623" i="23"/>
  <c r="A1622" i="23"/>
  <c r="A1621" i="23"/>
  <c r="A1620" i="23"/>
  <c r="A1619" i="23"/>
  <c r="A1618" i="23"/>
  <c r="A1617" i="23"/>
  <c r="A1616" i="23"/>
  <c r="A1615" i="23"/>
  <c r="A1614" i="23"/>
  <c r="A1613" i="23"/>
  <c r="A1612" i="23"/>
  <c r="A1611" i="23"/>
  <c r="A1610" i="23"/>
  <c r="A1609" i="23"/>
  <c r="A1608" i="23"/>
  <c r="A1607" i="23"/>
  <c r="A1606" i="23"/>
  <c r="A1605" i="23"/>
  <c r="A1604" i="23"/>
  <c r="A1603" i="23"/>
  <c r="A1602" i="23"/>
  <c r="A1601" i="23"/>
  <c r="A1600" i="23"/>
  <c r="A1599" i="23"/>
  <c r="A1598" i="23"/>
  <c r="A1597" i="23"/>
  <c r="A1596" i="23"/>
  <c r="A1595" i="23"/>
  <c r="A1594" i="23"/>
  <c r="A1593" i="23"/>
  <c r="A1592" i="23"/>
  <c r="A1591" i="23"/>
  <c r="A1590" i="23"/>
  <c r="A1589" i="23"/>
  <c r="A1588" i="23"/>
  <c r="A1587" i="23"/>
  <c r="A1586" i="23"/>
  <c r="A1585" i="23"/>
  <c r="A1584" i="23"/>
  <c r="A1583" i="23"/>
  <c r="A1582" i="23"/>
  <c r="A1581" i="23"/>
  <c r="A1580" i="23"/>
  <c r="A1579" i="23"/>
  <c r="A1578" i="23"/>
  <c r="A1577" i="23"/>
  <c r="A1576" i="23"/>
  <c r="A1575" i="23"/>
  <c r="A1574" i="23"/>
  <c r="A1573" i="23"/>
  <c r="A1572" i="23"/>
  <c r="A1571" i="23"/>
  <c r="A1570" i="23"/>
  <c r="A1569" i="23"/>
  <c r="A1568" i="23"/>
  <c r="A1567" i="23"/>
  <c r="A1566" i="23"/>
  <c r="A1565" i="23"/>
  <c r="A1564" i="23"/>
  <c r="A1563" i="23"/>
  <c r="A1562" i="23"/>
  <c r="A1561" i="23"/>
  <c r="A1560" i="23"/>
  <c r="A1559" i="23"/>
  <c r="A1558" i="23"/>
  <c r="A1557" i="23"/>
  <c r="A1556" i="23"/>
  <c r="A1555" i="23"/>
  <c r="A1554" i="23"/>
  <c r="A1553" i="23"/>
  <c r="A1552" i="23"/>
  <c r="A1551" i="23"/>
  <c r="A1550" i="23"/>
  <c r="A1549" i="23"/>
  <c r="A1548" i="23"/>
  <c r="A1547" i="23"/>
  <c r="A1546" i="23"/>
  <c r="A1545" i="23"/>
  <c r="A1544" i="23"/>
  <c r="A1543" i="23"/>
  <c r="A1542" i="23"/>
  <c r="A1541" i="23"/>
  <c r="A1540" i="23"/>
  <c r="A1539" i="23"/>
  <c r="A1538" i="23"/>
  <c r="A1537" i="23"/>
  <c r="A1536" i="23"/>
  <c r="A1535" i="23"/>
  <c r="A1534" i="23"/>
  <c r="A1533" i="23"/>
  <c r="A1532" i="23"/>
  <c r="A1531" i="23"/>
  <c r="A1530" i="23"/>
  <c r="A1529" i="23"/>
  <c r="A1528" i="23"/>
  <c r="A1527" i="23"/>
  <c r="A1526" i="23"/>
  <c r="A1525" i="23"/>
  <c r="A1524" i="23"/>
  <c r="A1523" i="23"/>
  <c r="A1522" i="23"/>
  <c r="A1521" i="23"/>
  <c r="A1520" i="23"/>
  <c r="A1519" i="23"/>
  <c r="A1518" i="23"/>
  <c r="A1517" i="23"/>
  <c r="A1516" i="23"/>
  <c r="A1515" i="23"/>
  <c r="A1514" i="23"/>
  <c r="A1513" i="23"/>
  <c r="A1512" i="23"/>
  <c r="A1511" i="23"/>
  <c r="A1510" i="23"/>
  <c r="A1509" i="23"/>
  <c r="A1508" i="23"/>
  <c r="A1507" i="23"/>
  <c r="A1506" i="23"/>
  <c r="A1505" i="23"/>
  <c r="A1504" i="23"/>
  <c r="A1503" i="23"/>
  <c r="A1502" i="23"/>
  <c r="A1501" i="23"/>
  <c r="A1500" i="23"/>
  <c r="A1499" i="23"/>
  <c r="A1498" i="23"/>
  <c r="A1497" i="23"/>
  <c r="A1496" i="23"/>
  <c r="A1495" i="23"/>
  <c r="A1494" i="23"/>
  <c r="A1493" i="23"/>
  <c r="A1492" i="23"/>
  <c r="A1491" i="23"/>
  <c r="A1490" i="23"/>
  <c r="A1489" i="23"/>
  <c r="A1488" i="23"/>
  <c r="A1487" i="23"/>
  <c r="A1486" i="23"/>
  <c r="A1485" i="23"/>
  <c r="A1484" i="23"/>
  <c r="A1483" i="23"/>
  <c r="A1482" i="23"/>
  <c r="A1481" i="23"/>
  <c r="A1480" i="23"/>
  <c r="A1479" i="23"/>
  <c r="A1478" i="23"/>
  <c r="A1477" i="23"/>
  <c r="A1476" i="23"/>
  <c r="A1475" i="23"/>
  <c r="A1474" i="23"/>
  <c r="A1473" i="23"/>
  <c r="A1472" i="23"/>
  <c r="A1471" i="23"/>
  <c r="A1470" i="23"/>
  <c r="A1469" i="23"/>
  <c r="A1468" i="23"/>
  <c r="A1467" i="23"/>
  <c r="A1466" i="23"/>
  <c r="A1465" i="23"/>
  <c r="A1464" i="23"/>
  <c r="A1463" i="23"/>
  <c r="A1462" i="23"/>
  <c r="A1461" i="23"/>
  <c r="A1460" i="23"/>
  <c r="A1459" i="23"/>
  <c r="A1458" i="23"/>
  <c r="A1457" i="23"/>
  <c r="A1456" i="23"/>
  <c r="A1455" i="23"/>
  <c r="A1454" i="23"/>
  <c r="A1453" i="23"/>
  <c r="A1452" i="23"/>
  <c r="A1451" i="23"/>
  <c r="A1450" i="23"/>
  <c r="A1449" i="23"/>
  <c r="A1448" i="23"/>
  <c r="A1447" i="23"/>
  <c r="A1446" i="23"/>
  <c r="A1445" i="23"/>
  <c r="A1444" i="23"/>
  <c r="A1443" i="23"/>
  <c r="A1442" i="23"/>
  <c r="A1441" i="23"/>
  <c r="A1440" i="23"/>
  <c r="A1439" i="23"/>
  <c r="A1438" i="23"/>
  <c r="A1437" i="23"/>
  <c r="A1436" i="23"/>
  <c r="A1435" i="23"/>
  <c r="A1434" i="23"/>
  <c r="A1433" i="23"/>
  <c r="A1432" i="23"/>
  <c r="A1431" i="23"/>
  <c r="A1430" i="23"/>
  <c r="A1429" i="23"/>
  <c r="A1428" i="23"/>
  <c r="A1427" i="23"/>
  <c r="A1426" i="23"/>
  <c r="A1425" i="23"/>
  <c r="A1424" i="23"/>
  <c r="A1423" i="23"/>
  <c r="A1422" i="23"/>
  <c r="A1421" i="23"/>
  <c r="A1420" i="23"/>
  <c r="A1419" i="23"/>
  <c r="A1418" i="23"/>
  <c r="A1417" i="23"/>
  <c r="A1416" i="23"/>
  <c r="A1415" i="23"/>
  <c r="A1414" i="23"/>
  <c r="A1413" i="23"/>
  <c r="A1412" i="23"/>
  <c r="A1411" i="23"/>
  <c r="A1410" i="23"/>
  <c r="A1409" i="23"/>
  <c r="A1408" i="23"/>
  <c r="A1407" i="23"/>
  <c r="A1406" i="23"/>
  <c r="A1405" i="23"/>
  <c r="A1404" i="23"/>
  <c r="A1403" i="23"/>
  <c r="A1402" i="23"/>
  <c r="A1401" i="23"/>
  <c r="A1400" i="23"/>
  <c r="A1399" i="23"/>
  <c r="A1398" i="23"/>
  <c r="A1397" i="23"/>
  <c r="A1396" i="23"/>
  <c r="A1395" i="23"/>
  <c r="A1394" i="23"/>
  <c r="A1393" i="23"/>
  <c r="A1392" i="23"/>
  <c r="A1391" i="23"/>
  <c r="A1390" i="23"/>
  <c r="A1389" i="23"/>
  <c r="A1388" i="23"/>
  <c r="A1387" i="23"/>
  <c r="A1386" i="23"/>
  <c r="A1385" i="23"/>
  <c r="A1384" i="23"/>
  <c r="A1383" i="23"/>
  <c r="A1382" i="23"/>
  <c r="A1381" i="23"/>
  <c r="A1380" i="23"/>
  <c r="A1379" i="23"/>
  <c r="A1378" i="23"/>
  <c r="A1377" i="23"/>
  <c r="A1376" i="23"/>
  <c r="A1375" i="23"/>
  <c r="A1374" i="23"/>
  <c r="A1373" i="23"/>
  <c r="A1372" i="23"/>
  <c r="A1371" i="23"/>
  <c r="A1370" i="23"/>
  <c r="A1369" i="23"/>
  <c r="A1368" i="23"/>
  <c r="A1367" i="23"/>
  <c r="A1366" i="23"/>
  <c r="A1365" i="23"/>
  <c r="A1364" i="23"/>
  <c r="A1363" i="23"/>
  <c r="A1362" i="23"/>
  <c r="A1361" i="23"/>
  <c r="A1360" i="23"/>
  <c r="A1359" i="23"/>
  <c r="A1358" i="23"/>
  <c r="A1357" i="23"/>
  <c r="A1356" i="23"/>
  <c r="A1355" i="23"/>
  <c r="A1354" i="23"/>
  <c r="A1353" i="23"/>
  <c r="A1352" i="23"/>
  <c r="A1351" i="23"/>
  <c r="A1350" i="23"/>
  <c r="A1349" i="23"/>
  <c r="A1348" i="23"/>
  <c r="A1347" i="23"/>
  <c r="A1346" i="23"/>
  <c r="A1345" i="23"/>
  <c r="A1344" i="23"/>
  <c r="A1343" i="23"/>
  <c r="A1342" i="23"/>
  <c r="A1341" i="23"/>
  <c r="A1340" i="23"/>
  <c r="A1339" i="23"/>
  <c r="A1338" i="23"/>
  <c r="A1337" i="23"/>
  <c r="A1336" i="23"/>
  <c r="A1335" i="23"/>
  <c r="A1334" i="23"/>
  <c r="A1333" i="23"/>
  <c r="A1332" i="23"/>
  <c r="A1331" i="23"/>
  <c r="A1330" i="23"/>
  <c r="A1329" i="23"/>
  <c r="A1328" i="23"/>
  <c r="A1327" i="23"/>
  <c r="A1326" i="23"/>
  <c r="A1325" i="23"/>
  <c r="A1324" i="23"/>
  <c r="A1323" i="23"/>
  <c r="A1322" i="23"/>
  <c r="A1321" i="23"/>
  <c r="A1320" i="23"/>
  <c r="A1319" i="23"/>
  <c r="A1318" i="23"/>
  <c r="A1317" i="23"/>
  <c r="A1316" i="23"/>
  <c r="A1315" i="23"/>
  <c r="A1314" i="23"/>
  <c r="A1313" i="23"/>
  <c r="A1312" i="23"/>
  <c r="A1311" i="23"/>
  <c r="A1310" i="23"/>
  <c r="A1309" i="23"/>
  <c r="A1308" i="23"/>
  <c r="A1307" i="23"/>
  <c r="A1306" i="23"/>
  <c r="A1305" i="23"/>
  <c r="A1304" i="23"/>
  <c r="A1303" i="23"/>
  <c r="A1302" i="23"/>
  <c r="A1301" i="23"/>
  <c r="A1300" i="23"/>
  <c r="A1299" i="23"/>
  <c r="A1298" i="23"/>
  <c r="A1297" i="23"/>
  <c r="A1296" i="23"/>
  <c r="A1295" i="23"/>
  <c r="A1294" i="23"/>
  <c r="A1293" i="23"/>
  <c r="A1292" i="23"/>
  <c r="A1291" i="23"/>
  <c r="A1290" i="23"/>
  <c r="A1289" i="23"/>
  <c r="A1288" i="23"/>
  <c r="A1287" i="23"/>
  <c r="A1286" i="23"/>
  <c r="A1285" i="23"/>
  <c r="A1284" i="23"/>
  <c r="A1283" i="23"/>
  <c r="A1282" i="23"/>
  <c r="A1281" i="23"/>
  <c r="A1280" i="23"/>
  <c r="A1279" i="23"/>
  <c r="A1278" i="23"/>
  <c r="A1277" i="23"/>
  <c r="A1276" i="23"/>
  <c r="A1275" i="23"/>
  <c r="A1274" i="23"/>
  <c r="A1273" i="23"/>
  <c r="A1272" i="23"/>
  <c r="A1271" i="23"/>
  <c r="A1270" i="23"/>
  <c r="A1269" i="23"/>
  <c r="A1268" i="23"/>
  <c r="A1267" i="23"/>
  <c r="A1266" i="23"/>
  <c r="A1265" i="23"/>
  <c r="A1264" i="23"/>
  <c r="A1263" i="23"/>
  <c r="A1262" i="23"/>
  <c r="A1261" i="23"/>
  <c r="A1260" i="23"/>
  <c r="A1259" i="23"/>
  <c r="A1258" i="23"/>
  <c r="A1257" i="23"/>
  <c r="A1256" i="23"/>
  <c r="A1255" i="23"/>
  <c r="A1254" i="23"/>
  <c r="A1253" i="23"/>
  <c r="A1252" i="23"/>
  <c r="A1251" i="23"/>
  <c r="A1250" i="23"/>
  <c r="A1249" i="23"/>
  <c r="A1248" i="23"/>
  <c r="A1247" i="23"/>
  <c r="A1246" i="23"/>
  <c r="A1245" i="23"/>
  <c r="A1244" i="23"/>
  <c r="A1243" i="23"/>
  <c r="A1242" i="23"/>
  <c r="A1241" i="23"/>
  <c r="A1240" i="23"/>
  <c r="A1239" i="23"/>
  <c r="A1238" i="23"/>
  <c r="A1237" i="23"/>
  <c r="A1236" i="23"/>
  <c r="A1235" i="23"/>
  <c r="A1234" i="23"/>
  <c r="A1233" i="23"/>
  <c r="A1232" i="23"/>
  <c r="A1231" i="23"/>
  <c r="A1230" i="23"/>
  <c r="A1229" i="23"/>
  <c r="A1228" i="23"/>
  <c r="A1227" i="23"/>
  <c r="A1226" i="23"/>
  <c r="A1225" i="23"/>
  <c r="A1224" i="23"/>
  <c r="A1223" i="23"/>
  <c r="A1222" i="23"/>
  <c r="A1221" i="23"/>
  <c r="A1220" i="23"/>
  <c r="A1219" i="23"/>
  <c r="A1218" i="23"/>
  <c r="A1217" i="23"/>
  <c r="A1216" i="23"/>
  <c r="A1215" i="23"/>
  <c r="A1214" i="23"/>
  <c r="A1213" i="23"/>
  <c r="A1212" i="23"/>
  <c r="A1211" i="23"/>
  <c r="A1210" i="23"/>
  <c r="A1209" i="23"/>
  <c r="A1208" i="23"/>
  <c r="A1207" i="23"/>
  <c r="A1206" i="23"/>
  <c r="A1205" i="23"/>
  <c r="A1204" i="23"/>
  <c r="A1203" i="23"/>
  <c r="A1202" i="23"/>
  <c r="A1201" i="23"/>
  <c r="A1200" i="23"/>
  <c r="A1199" i="23"/>
  <c r="A1198" i="23"/>
  <c r="A1197" i="23"/>
  <c r="A1196" i="23"/>
  <c r="A1195" i="23"/>
  <c r="A1194" i="23"/>
  <c r="A1193" i="23"/>
  <c r="A1192" i="23"/>
  <c r="A1191" i="23"/>
  <c r="A1190" i="23"/>
  <c r="A1189" i="23"/>
  <c r="A1188" i="23"/>
  <c r="A1187" i="23"/>
  <c r="A1186" i="23"/>
  <c r="A1185" i="23"/>
  <c r="A1184" i="23"/>
  <c r="A1183" i="23"/>
  <c r="A1182" i="23"/>
  <c r="A1181" i="23"/>
  <c r="A1180" i="23"/>
  <c r="A1179" i="23"/>
  <c r="A1178" i="23"/>
  <c r="A1177" i="23"/>
  <c r="A1176" i="23"/>
  <c r="A1175" i="23"/>
  <c r="A1174" i="23"/>
  <c r="A1173" i="23"/>
  <c r="A1172" i="23"/>
  <c r="A1171" i="23"/>
  <c r="A1170" i="23"/>
  <c r="A1169" i="23"/>
  <c r="A1168" i="23"/>
  <c r="A1167" i="23"/>
  <c r="A1166" i="23"/>
  <c r="A1165" i="23"/>
  <c r="A1164" i="23"/>
  <c r="A1163" i="23"/>
  <c r="A1162" i="23"/>
  <c r="A1161" i="23"/>
  <c r="A1160" i="23"/>
  <c r="A1159" i="23"/>
  <c r="A1158" i="23"/>
  <c r="A1157" i="23"/>
  <c r="A1156" i="23"/>
  <c r="A1155" i="23"/>
  <c r="A1154" i="23"/>
  <c r="A1153" i="23"/>
  <c r="A1152" i="23"/>
  <c r="A1151" i="23"/>
  <c r="A1150" i="23"/>
  <c r="A1149" i="23"/>
  <c r="A1148" i="23"/>
  <c r="A1147" i="23"/>
  <c r="A1146" i="23"/>
  <c r="A1145" i="23"/>
  <c r="A1144" i="23"/>
  <c r="A1143" i="23"/>
  <c r="A1142" i="23"/>
  <c r="A1141" i="23"/>
  <c r="A1140" i="23"/>
  <c r="A1139" i="23"/>
  <c r="A1138" i="23"/>
  <c r="A1137" i="23"/>
  <c r="A1136" i="23"/>
  <c r="A1135" i="23"/>
  <c r="A1134" i="23"/>
  <c r="A1133" i="23"/>
  <c r="A1132" i="23"/>
  <c r="A1131" i="23"/>
  <c r="A1130" i="23"/>
  <c r="A1129" i="23"/>
  <c r="A1128" i="23"/>
  <c r="A1127" i="23"/>
  <c r="A1126" i="23"/>
  <c r="A1125" i="23"/>
  <c r="A1124" i="23"/>
  <c r="A1123" i="23"/>
  <c r="A1122" i="23"/>
  <c r="A1121" i="23"/>
  <c r="A1120" i="23"/>
  <c r="A1119" i="23"/>
  <c r="A1118" i="23"/>
  <c r="A1117" i="23"/>
  <c r="A1116" i="23"/>
  <c r="A1115" i="23"/>
  <c r="A1114" i="23"/>
  <c r="A1113" i="23"/>
  <c r="A1112" i="23"/>
  <c r="A1111" i="23"/>
  <c r="A1110" i="23"/>
  <c r="A1109" i="23"/>
  <c r="A1108" i="23"/>
  <c r="A1107" i="23"/>
  <c r="A1106" i="23"/>
  <c r="A1105" i="23"/>
  <c r="A1104" i="23"/>
  <c r="A1103" i="23"/>
  <c r="A1102" i="23"/>
  <c r="A1101" i="23"/>
  <c r="A1100" i="23"/>
  <c r="A1099" i="23"/>
  <c r="A1098" i="23"/>
  <c r="A1097" i="23"/>
  <c r="A1096" i="23"/>
  <c r="A1095" i="23"/>
  <c r="A1094" i="23"/>
  <c r="A1093" i="23"/>
  <c r="A1092" i="23"/>
  <c r="A1091" i="23"/>
  <c r="A1090" i="23"/>
  <c r="A1089" i="23"/>
  <c r="A1088" i="23"/>
  <c r="A1087" i="23"/>
  <c r="A1086" i="23"/>
  <c r="A1085" i="23"/>
  <c r="A1084" i="23"/>
  <c r="A1083" i="23"/>
  <c r="A1082" i="23"/>
  <c r="A1081" i="23"/>
  <c r="A1080" i="23"/>
  <c r="A1079" i="23"/>
  <c r="A1078" i="23"/>
  <c r="A1077" i="23"/>
  <c r="A1076" i="23"/>
  <c r="A1075" i="23"/>
  <c r="A1074" i="23"/>
  <c r="A1073" i="23"/>
  <c r="A1072" i="23"/>
  <c r="A1071" i="23"/>
  <c r="A1070" i="23"/>
  <c r="A1069" i="23"/>
  <c r="A1068" i="23"/>
  <c r="A1067" i="23"/>
  <c r="A1066" i="23"/>
  <c r="A1065" i="23"/>
  <c r="A1064" i="23"/>
  <c r="A1063" i="23"/>
  <c r="A1062" i="23"/>
  <c r="A1061" i="23"/>
  <c r="A1060" i="23"/>
  <c r="A1059" i="23"/>
  <c r="A1058" i="23"/>
  <c r="A1057" i="23"/>
  <c r="A1056" i="23"/>
  <c r="A1055" i="23"/>
  <c r="A1054" i="23"/>
  <c r="A1053" i="23"/>
  <c r="A1052" i="23"/>
  <c r="A1051" i="23"/>
  <c r="A1050" i="23"/>
  <c r="A1049" i="23"/>
  <c r="A1048" i="23"/>
  <c r="A1047" i="23"/>
  <c r="A1046" i="23"/>
  <c r="A1045" i="23"/>
  <c r="A1044" i="23"/>
  <c r="A1043" i="23"/>
  <c r="A1042" i="23"/>
  <c r="A1041" i="23"/>
  <c r="A1040" i="23"/>
  <c r="A1039" i="23"/>
  <c r="A1038" i="23"/>
  <c r="A1037" i="23"/>
  <c r="A1036" i="23"/>
  <c r="A1035" i="23"/>
  <c r="A1034" i="23"/>
  <c r="A1033" i="23"/>
  <c r="A1032" i="23"/>
  <c r="A1031" i="23"/>
  <c r="A1030" i="23"/>
  <c r="A1029" i="23"/>
  <c r="A1028" i="23"/>
  <c r="A1027" i="23"/>
  <c r="A1026" i="23"/>
  <c r="A1025" i="23"/>
  <c r="A1024" i="23"/>
  <c r="A1023" i="23"/>
  <c r="A1022" i="23"/>
  <c r="A1021" i="23"/>
  <c r="A1020" i="23"/>
  <c r="A1019" i="23"/>
  <c r="A1018" i="23"/>
  <c r="A1017" i="23"/>
  <c r="A1016" i="23"/>
  <c r="A1015" i="23"/>
  <c r="A1014" i="23"/>
  <c r="A1013" i="23"/>
  <c r="A1012" i="23"/>
  <c r="A1011" i="23"/>
  <c r="A1010" i="23"/>
  <c r="A1009" i="23"/>
  <c r="A1008" i="23"/>
  <c r="A1007" i="23"/>
  <c r="A1006" i="23"/>
  <c r="A1005" i="23"/>
  <c r="A1004" i="23"/>
  <c r="A1003" i="23"/>
  <c r="A1002" i="23"/>
  <c r="A1001" i="23"/>
  <c r="A1000" i="23"/>
  <c r="A999" i="23"/>
  <c r="A998" i="23"/>
  <c r="A997" i="23"/>
  <c r="A996" i="23"/>
  <c r="A995" i="23"/>
  <c r="A994" i="23"/>
  <c r="A993" i="23"/>
  <c r="A992" i="23"/>
  <c r="A991" i="23"/>
  <c r="A990" i="23"/>
  <c r="A989" i="23"/>
  <c r="A988" i="23"/>
  <c r="A987" i="23"/>
  <c r="A986" i="23"/>
  <c r="A985" i="23"/>
  <c r="A984" i="23"/>
  <c r="A983" i="23"/>
  <c r="A982" i="23"/>
  <c r="A981" i="23"/>
  <c r="A980" i="23"/>
  <c r="A979" i="23"/>
  <c r="A978" i="23"/>
  <c r="A977" i="23"/>
  <c r="A976" i="23"/>
  <c r="A975" i="23"/>
  <c r="A974" i="23"/>
  <c r="A973" i="23"/>
  <c r="A972" i="23"/>
  <c r="A971" i="23"/>
  <c r="A970" i="23"/>
  <c r="A969" i="23"/>
  <c r="A968" i="23"/>
  <c r="A967" i="23"/>
  <c r="A966" i="23"/>
  <c r="A965" i="23"/>
  <c r="A964" i="23"/>
  <c r="A963" i="23"/>
  <c r="A962" i="23"/>
  <c r="A961" i="23"/>
  <c r="A960" i="23"/>
  <c r="A959" i="23"/>
  <c r="A958" i="23"/>
  <c r="A957" i="23"/>
  <c r="A956" i="23"/>
  <c r="A955" i="23"/>
  <c r="A954" i="23"/>
  <c r="A953" i="23"/>
  <c r="A952" i="23"/>
  <c r="A951" i="23"/>
  <c r="A950" i="23"/>
  <c r="A949" i="23"/>
  <c r="A948" i="23"/>
  <c r="A947" i="23"/>
  <c r="A946" i="23"/>
  <c r="A945" i="23"/>
  <c r="A944" i="23"/>
  <c r="A943" i="23"/>
  <c r="A942" i="23"/>
  <c r="A941" i="23"/>
  <c r="A940" i="23"/>
  <c r="A939" i="23"/>
  <c r="A938" i="23"/>
  <c r="A937" i="23"/>
  <c r="A936" i="23"/>
  <c r="A935" i="23"/>
  <c r="A934" i="23"/>
  <c r="A933" i="23"/>
  <c r="A932" i="23"/>
  <c r="A931" i="23"/>
  <c r="A930" i="23"/>
  <c r="A929" i="23"/>
  <c r="A928" i="23"/>
  <c r="A927" i="23"/>
  <c r="A926" i="23"/>
  <c r="A925" i="23"/>
  <c r="A924" i="23"/>
  <c r="A923" i="23"/>
  <c r="A922" i="23"/>
  <c r="A921" i="23"/>
  <c r="A920" i="23"/>
  <c r="A919" i="23"/>
  <c r="A918" i="23"/>
  <c r="A917" i="23"/>
  <c r="A916" i="23"/>
  <c r="A915" i="23"/>
  <c r="A914" i="23"/>
  <c r="A913" i="23"/>
  <c r="A912" i="23"/>
  <c r="A911" i="23"/>
  <c r="A910" i="23"/>
  <c r="A909" i="23"/>
  <c r="A908" i="23"/>
  <c r="A907" i="23"/>
  <c r="A906" i="23"/>
  <c r="A905" i="23"/>
  <c r="A904" i="23"/>
  <c r="A903" i="23"/>
  <c r="A902" i="23"/>
  <c r="A901" i="23"/>
  <c r="A900" i="23"/>
  <c r="A899" i="23"/>
  <c r="A898" i="23"/>
  <c r="A897" i="23"/>
  <c r="A896" i="23"/>
  <c r="A895" i="23"/>
  <c r="A894" i="23"/>
  <c r="A893" i="23"/>
  <c r="A892" i="23"/>
  <c r="A891" i="23"/>
  <c r="A890" i="23"/>
  <c r="A889" i="23"/>
  <c r="A888" i="23"/>
  <c r="A887" i="23"/>
  <c r="A886" i="23"/>
  <c r="A885" i="23"/>
  <c r="A884" i="23"/>
  <c r="A883" i="23"/>
  <c r="A882" i="23"/>
  <c r="A881" i="23"/>
  <c r="A880" i="23"/>
  <c r="A879" i="23"/>
  <c r="A878" i="23"/>
  <c r="A877" i="23"/>
  <c r="A876" i="23"/>
  <c r="A875" i="23"/>
  <c r="A874" i="23"/>
  <c r="A873" i="23"/>
  <c r="A872" i="23"/>
  <c r="A871" i="23"/>
  <c r="A870" i="23"/>
  <c r="A869" i="23"/>
  <c r="A868" i="23"/>
  <c r="A867" i="23"/>
  <c r="A866" i="23"/>
  <c r="A865" i="23"/>
  <c r="A864" i="23"/>
  <c r="A863" i="23"/>
  <c r="A862" i="23"/>
  <c r="A861" i="23"/>
  <c r="A860" i="23"/>
  <c r="A859" i="23"/>
  <c r="A858" i="23"/>
  <c r="A857" i="23"/>
  <c r="A856" i="23"/>
  <c r="A855" i="23"/>
  <c r="A854" i="23"/>
  <c r="A853" i="23"/>
  <c r="A852" i="23"/>
  <c r="A851" i="23"/>
  <c r="A850" i="23"/>
  <c r="A849" i="23"/>
  <c r="A848" i="23"/>
  <c r="A847" i="23"/>
  <c r="A846" i="23"/>
  <c r="A845" i="23"/>
  <c r="A844" i="23"/>
  <c r="A843" i="23"/>
  <c r="A842" i="23"/>
  <c r="A841" i="23"/>
  <c r="A840" i="23"/>
  <c r="A839" i="23"/>
  <c r="A838" i="23"/>
  <c r="A837" i="23"/>
  <c r="A836" i="23"/>
  <c r="A835" i="23"/>
  <c r="A834" i="23"/>
  <c r="A833" i="23"/>
  <c r="A832" i="23"/>
  <c r="A831" i="23"/>
  <c r="A830" i="23"/>
  <c r="A829" i="23"/>
  <c r="A828" i="23"/>
  <c r="A827" i="23"/>
  <c r="A826" i="23"/>
  <c r="A825" i="23"/>
  <c r="A824" i="23"/>
  <c r="A823" i="23"/>
  <c r="A822" i="23"/>
  <c r="A821" i="23"/>
  <c r="A820" i="23"/>
  <c r="A819" i="23"/>
  <c r="A818" i="23"/>
  <c r="A817" i="23"/>
  <c r="A816" i="23"/>
  <c r="A815" i="23"/>
  <c r="A814" i="23"/>
  <c r="A813" i="23"/>
  <c r="A812" i="23"/>
  <c r="A811" i="23"/>
  <c r="A810" i="23"/>
  <c r="A809" i="23"/>
  <c r="A808" i="23"/>
  <c r="A807" i="23"/>
  <c r="A806" i="23"/>
  <c r="A805" i="23"/>
  <c r="A804" i="23"/>
  <c r="A803" i="23"/>
  <c r="A802" i="23"/>
  <c r="A801" i="23"/>
  <c r="A800" i="23"/>
  <c r="A799" i="23"/>
  <c r="A798" i="23"/>
  <c r="A797" i="23"/>
  <c r="A796" i="23"/>
  <c r="A795" i="23"/>
  <c r="A794" i="23"/>
  <c r="A793" i="23"/>
  <c r="A792" i="23"/>
  <c r="A791" i="23"/>
  <c r="A790" i="23"/>
  <c r="A789" i="23"/>
  <c r="A788" i="23"/>
  <c r="A787" i="23"/>
  <c r="A786" i="23"/>
  <c r="A785" i="23"/>
  <c r="A784" i="23"/>
  <c r="A783" i="23"/>
  <c r="A782" i="23"/>
  <c r="A781" i="23"/>
  <c r="A780" i="23"/>
  <c r="A779" i="23"/>
  <c r="A778" i="23"/>
  <c r="A777" i="23"/>
  <c r="A776" i="23"/>
  <c r="A775" i="23"/>
  <c r="A774" i="23"/>
  <c r="A773" i="23"/>
  <c r="A772" i="23"/>
  <c r="A771" i="23"/>
  <c r="A770" i="23"/>
  <c r="A769" i="23"/>
  <c r="A768" i="23"/>
  <c r="A767" i="23"/>
  <c r="A766" i="23"/>
  <c r="A765" i="23"/>
  <c r="A764" i="23"/>
  <c r="A763" i="23"/>
  <c r="A762" i="23"/>
  <c r="A761" i="23"/>
  <c r="A760" i="23"/>
  <c r="A759" i="23"/>
  <c r="A758" i="23"/>
  <c r="A757" i="23"/>
  <c r="A756" i="23"/>
  <c r="A755" i="23"/>
  <c r="A754" i="23"/>
  <c r="A753" i="23"/>
  <c r="A752" i="23"/>
  <c r="A751" i="23"/>
  <c r="A750" i="23"/>
  <c r="A749" i="23"/>
  <c r="A748" i="23"/>
  <c r="A747" i="23"/>
  <c r="A746" i="23"/>
  <c r="A745" i="23"/>
  <c r="A744" i="23"/>
  <c r="A743" i="23"/>
  <c r="A742" i="23"/>
  <c r="A741" i="23"/>
  <c r="A740" i="23"/>
  <c r="A739" i="23"/>
  <c r="A738" i="23"/>
  <c r="A737" i="23"/>
  <c r="A736" i="23"/>
  <c r="A735" i="23"/>
  <c r="A734" i="23"/>
  <c r="A733" i="23"/>
  <c r="A732" i="23"/>
  <c r="A731" i="23"/>
  <c r="A730" i="23"/>
  <c r="A729" i="23"/>
  <c r="A728" i="23"/>
  <c r="A727" i="23"/>
  <c r="A726" i="23"/>
  <c r="A725" i="23"/>
  <c r="A724" i="23"/>
  <c r="A723" i="23"/>
  <c r="A722" i="23"/>
  <c r="A721" i="23"/>
  <c r="A720" i="23"/>
  <c r="A719" i="23"/>
  <c r="A718" i="23"/>
  <c r="A717" i="23"/>
  <c r="A716" i="23"/>
  <c r="A715" i="23"/>
  <c r="A714" i="23"/>
  <c r="A713" i="23"/>
  <c r="A712" i="23"/>
  <c r="A711" i="23"/>
  <c r="A710" i="23"/>
  <c r="A709" i="23"/>
  <c r="A708" i="23"/>
  <c r="A707" i="23"/>
  <c r="A706" i="23"/>
  <c r="A705" i="23"/>
  <c r="A704" i="23"/>
  <c r="A703" i="23"/>
  <c r="A702" i="23"/>
  <c r="A701" i="23"/>
  <c r="A700" i="23"/>
  <c r="A699" i="23"/>
  <c r="A698" i="23"/>
  <c r="A697" i="23"/>
  <c r="A696" i="23"/>
  <c r="A695" i="23"/>
  <c r="A694" i="23"/>
  <c r="A693" i="23"/>
  <c r="A692" i="23"/>
  <c r="A691" i="23"/>
  <c r="A690" i="23"/>
  <c r="A689" i="23"/>
  <c r="A688" i="23"/>
  <c r="A687" i="23"/>
  <c r="A686" i="23"/>
  <c r="A685" i="23"/>
  <c r="A684" i="23"/>
  <c r="A683" i="23"/>
  <c r="A682" i="23"/>
  <c r="A681" i="23"/>
  <c r="A680" i="23"/>
  <c r="A679" i="23"/>
  <c r="A678" i="23"/>
  <c r="A677" i="23"/>
  <c r="A676" i="23"/>
  <c r="A675" i="23"/>
  <c r="A674" i="23"/>
  <c r="A673" i="23"/>
  <c r="A672" i="23"/>
  <c r="A671" i="23"/>
  <c r="A670" i="23"/>
  <c r="A669" i="23"/>
  <c r="A668" i="23"/>
  <c r="A667" i="23"/>
  <c r="A666" i="23"/>
  <c r="A665" i="23"/>
  <c r="A664" i="23"/>
  <c r="A663" i="23"/>
  <c r="A662" i="23"/>
  <c r="A661" i="23"/>
  <c r="A660" i="23"/>
  <c r="A659" i="23"/>
  <c r="A658" i="23"/>
  <c r="A657" i="23"/>
  <c r="A656" i="23"/>
  <c r="A655" i="23"/>
  <c r="A654" i="23"/>
  <c r="A653" i="23"/>
  <c r="A652" i="23"/>
  <c r="A651" i="23"/>
  <c r="A650" i="23"/>
  <c r="A649" i="23"/>
  <c r="A648" i="23"/>
  <c r="A647" i="23"/>
  <c r="A646" i="23"/>
  <c r="A645" i="23"/>
  <c r="A644" i="23"/>
  <c r="A643" i="23"/>
  <c r="A642" i="23"/>
  <c r="A641" i="23"/>
  <c r="A640" i="23"/>
  <c r="A639" i="23"/>
  <c r="A638" i="23"/>
  <c r="A637" i="23"/>
  <c r="A636" i="23"/>
  <c r="A635" i="23"/>
  <c r="A634" i="23"/>
  <c r="A633" i="23"/>
  <c r="A632" i="23"/>
  <c r="A631" i="23"/>
  <c r="A630" i="23"/>
  <c r="A629" i="23"/>
  <c r="A628" i="23"/>
  <c r="A627" i="23"/>
  <c r="A626" i="23"/>
  <c r="A625" i="23"/>
  <c r="A624" i="23"/>
  <c r="A623" i="23"/>
  <c r="A622" i="23"/>
  <c r="A621" i="23"/>
  <c r="A620" i="23"/>
  <c r="A619" i="23"/>
  <c r="A618" i="23"/>
  <c r="A617" i="23"/>
  <c r="A616" i="23"/>
  <c r="A615" i="23"/>
  <c r="A614" i="23"/>
  <c r="A613" i="23"/>
  <c r="A612" i="23"/>
  <c r="A611" i="23"/>
  <c r="A610" i="23"/>
  <c r="A609" i="23"/>
  <c r="A608" i="23"/>
  <c r="A607" i="23"/>
  <c r="A606" i="23"/>
  <c r="A605" i="23"/>
  <c r="A604" i="23"/>
  <c r="A603" i="23"/>
  <c r="A602" i="23"/>
  <c r="A601" i="23"/>
  <c r="A600" i="23"/>
  <c r="A599" i="23"/>
  <c r="A598" i="23"/>
  <c r="A597" i="23"/>
  <c r="A596" i="23"/>
  <c r="A595" i="23"/>
  <c r="A594" i="23"/>
  <c r="A593" i="23"/>
  <c r="A592" i="23"/>
  <c r="A591" i="23"/>
  <c r="A590" i="23"/>
  <c r="A589" i="23"/>
  <c r="A588" i="23"/>
  <c r="A587" i="23"/>
  <c r="A586" i="23"/>
  <c r="A585" i="23"/>
  <c r="A584" i="23"/>
  <c r="A583" i="23"/>
  <c r="A582" i="23"/>
  <c r="A581" i="23"/>
  <c r="A580" i="23"/>
  <c r="A579" i="23"/>
  <c r="A578" i="23"/>
  <c r="A577" i="23"/>
  <c r="A576" i="23"/>
  <c r="A575" i="23"/>
  <c r="A574" i="23"/>
  <c r="A573" i="23"/>
  <c r="A572" i="23"/>
  <c r="A571" i="23"/>
  <c r="A570" i="23"/>
  <c r="A569" i="23"/>
  <c r="A568" i="23"/>
  <c r="A567" i="23"/>
  <c r="A566" i="23"/>
  <c r="A565" i="23"/>
  <c r="A564" i="23"/>
  <c r="A563" i="23"/>
  <c r="A562" i="23"/>
  <c r="A561" i="23"/>
  <c r="A560" i="23"/>
  <c r="A559" i="23"/>
  <c r="A558" i="23"/>
  <c r="A557" i="23"/>
  <c r="A556" i="23"/>
  <c r="A555" i="23"/>
  <c r="A554" i="23"/>
  <c r="A553" i="23"/>
  <c r="A552" i="23"/>
  <c r="A551" i="23"/>
  <c r="A550" i="23"/>
  <c r="A549" i="23"/>
  <c r="A548" i="23"/>
  <c r="A547" i="23"/>
  <c r="A546" i="23"/>
  <c r="A545" i="23"/>
  <c r="A544" i="23"/>
  <c r="A543" i="23"/>
  <c r="A542" i="23"/>
  <c r="A541" i="23"/>
  <c r="A540" i="23"/>
  <c r="A539" i="23"/>
  <c r="A538" i="23"/>
  <c r="A537" i="23"/>
  <c r="A536" i="23"/>
  <c r="A535" i="23"/>
  <c r="A534" i="23"/>
  <c r="A533" i="23"/>
  <c r="A532" i="23"/>
  <c r="A531" i="23"/>
  <c r="A530" i="23"/>
  <c r="A529" i="23"/>
  <c r="A528" i="23"/>
  <c r="A527" i="23"/>
  <c r="A526" i="23"/>
  <c r="A525" i="23"/>
  <c r="A524" i="23"/>
  <c r="A523" i="23"/>
  <c r="A522" i="23"/>
  <c r="A521" i="23"/>
  <c r="A520" i="23"/>
  <c r="A519" i="23"/>
  <c r="A518" i="23"/>
  <c r="A517" i="23"/>
  <c r="A516" i="23"/>
  <c r="A515" i="23"/>
  <c r="A514" i="23"/>
  <c r="A513" i="23"/>
  <c r="A512" i="23"/>
  <c r="A511" i="23"/>
  <c r="A510" i="23"/>
  <c r="A509" i="23"/>
  <c r="A508" i="23"/>
  <c r="A507" i="23"/>
  <c r="A506" i="23"/>
  <c r="A505" i="23"/>
  <c r="A504" i="23"/>
  <c r="A503" i="23"/>
  <c r="A502" i="23"/>
  <c r="A501" i="23"/>
  <c r="A500" i="23"/>
  <c r="A499" i="23"/>
  <c r="A498" i="23"/>
  <c r="A497" i="23"/>
  <c r="A496" i="23"/>
  <c r="A495" i="23"/>
  <c r="A494" i="23"/>
  <c r="A493" i="23"/>
  <c r="A492" i="23"/>
  <c r="A491" i="23"/>
  <c r="A490" i="23"/>
  <c r="A489" i="23"/>
  <c r="A488" i="23"/>
  <c r="A487" i="23"/>
  <c r="A486" i="23"/>
  <c r="A485" i="23"/>
  <c r="A484" i="23"/>
  <c r="A483" i="23"/>
  <c r="A482" i="23"/>
  <c r="A481" i="23"/>
  <c r="A480" i="23"/>
  <c r="A479" i="23"/>
  <c r="A478" i="23"/>
  <c r="A477" i="23"/>
  <c r="A476" i="23"/>
  <c r="A475" i="23"/>
  <c r="A474" i="23"/>
  <c r="A473" i="23"/>
  <c r="A472" i="23"/>
  <c r="A471" i="23"/>
  <c r="A470" i="23"/>
  <c r="A469" i="23"/>
  <c r="A468" i="23"/>
  <c r="A467" i="23"/>
  <c r="A466" i="23"/>
  <c r="A465" i="23"/>
  <c r="A464" i="23"/>
  <c r="A463" i="23"/>
  <c r="A462" i="23"/>
  <c r="A461" i="23"/>
  <c r="A460" i="23"/>
  <c r="A459" i="23"/>
  <c r="A458" i="23"/>
  <c r="A457" i="23"/>
  <c r="A456" i="23"/>
  <c r="A455" i="23"/>
  <c r="A454" i="23"/>
  <c r="A453" i="23"/>
  <c r="A452" i="23"/>
  <c r="A451" i="23"/>
  <c r="A450" i="23"/>
  <c r="A449" i="23"/>
  <c r="A448" i="23"/>
  <c r="A447" i="23"/>
  <c r="A446" i="23"/>
  <c r="A445" i="23"/>
  <c r="A444" i="23"/>
  <c r="A443" i="23"/>
  <c r="A442" i="23"/>
  <c r="A441" i="23"/>
  <c r="A440" i="23"/>
  <c r="A439" i="23"/>
  <c r="A438" i="23"/>
  <c r="A437" i="23"/>
  <c r="A436" i="23"/>
  <c r="A435" i="23"/>
  <c r="A434" i="23"/>
  <c r="A433" i="23"/>
  <c r="A432" i="23"/>
  <c r="A431" i="23"/>
  <c r="A430" i="23"/>
  <c r="A429" i="23"/>
  <c r="A428" i="23"/>
  <c r="A427" i="23"/>
  <c r="A426" i="23"/>
  <c r="A425" i="23"/>
  <c r="A424" i="23"/>
  <c r="A423" i="23"/>
  <c r="A422" i="23"/>
  <c r="A421" i="23"/>
  <c r="A420" i="23"/>
  <c r="A419" i="23"/>
  <c r="A418" i="23"/>
  <c r="A417" i="23"/>
  <c r="A416" i="23"/>
  <c r="A415" i="23"/>
  <c r="A414" i="23"/>
  <c r="A413" i="23"/>
  <c r="A412" i="23"/>
  <c r="A411" i="23"/>
  <c r="A410" i="23"/>
  <c r="A409" i="23"/>
  <c r="A408" i="23"/>
  <c r="A407" i="23"/>
  <c r="A406" i="23"/>
  <c r="A405" i="23"/>
  <c r="A404" i="23"/>
  <c r="A403" i="23"/>
  <c r="A402" i="23"/>
  <c r="A401" i="23"/>
  <c r="A400" i="23"/>
  <c r="A399" i="23"/>
  <c r="A398" i="23"/>
  <c r="A397" i="23"/>
  <c r="A396" i="23"/>
  <c r="A395" i="23"/>
  <c r="A394" i="23"/>
  <c r="A393" i="23"/>
  <c r="A392" i="23"/>
  <c r="A391" i="23"/>
  <c r="A390" i="23"/>
  <c r="A389" i="23"/>
  <c r="A388" i="23"/>
  <c r="A387" i="23"/>
  <c r="A386" i="23"/>
  <c r="A385" i="23"/>
  <c r="A384" i="23"/>
  <c r="A383" i="23"/>
  <c r="A382" i="23"/>
  <c r="A381" i="23"/>
  <c r="A380" i="23"/>
  <c r="A379" i="23"/>
  <c r="A378" i="23"/>
  <c r="A377" i="23"/>
  <c r="A376" i="23"/>
  <c r="A375" i="23"/>
  <c r="A374" i="23"/>
  <c r="A373" i="23"/>
  <c r="A372" i="23"/>
  <c r="A371" i="23"/>
  <c r="A370" i="23"/>
  <c r="A369" i="23"/>
  <c r="A368" i="23"/>
  <c r="A367" i="23"/>
  <c r="A366" i="23"/>
  <c r="A365" i="23"/>
  <c r="A364" i="23"/>
  <c r="A363" i="23"/>
  <c r="A362" i="23"/>
  <c r="A361" i="23"/>
  <c r="A360" i="23"/>
  <c r="A359" i="23"/>
  <c r="A358" i="23"/>
  <c r="A357" i="23"/>
  <c r="A356" i="23"/>
  <c r="A355" i="23"/>
  <c r="A354" i="23"/>
  <c r="A353" i="23"/>
  <c r="A352" i="23"/>
  <c r="A351" i="23"/>
  <c r="A350" i="23"/>
  <c r="A349" i="23"/>
  <c r="A348" i="23"/>
  <c r="A347" i="23"/>
  <c r="A346" i="23"/>
  <c r="A345" i="23"/>
  <c r="A344" i="23"/>
  <c r="A343" i="23"/>
  <c r="A342" i="23"/>
  <c r="A341" i="23"/>
  <c r="A340" i="23"/>
  <c r="A339" i="23"/>
  <c r="A338" i="23"/>
  <c r="A337" i="23"/>
  <c r="A336" i="23"/>
  <c r="A335" i="23"/>
  <c r="A334" i="23"/>
  <c r="A333" i="23"/>
  <c r="A332" i="23"/>
  <c r="A331" i="23"/>
  <c r="A330" i="23"/>
  <c r="A329" i="23"/>
  <c r="A328" i="23"/>
  <c r="A327" i="23"/>
  <c r="A326" i="23"/>
  <c r="A325" i="23"/>
  <c r="A324" i="23"/>
  <c r="A323" i="23"/>
  <c r="A322" i="23"/>
  <c r="A321" i="23"/>
  <c r="A320" i="23"/>
  <c r="A319" i="23"/>
  <c r="A318" i="23"/>
  <c r="A317" i="23"/>
  <c r="A316" i="23"/>
  <c r="A315" i="23"/>
  <c r="A314" i="23"/>
  <c r="A313" i="23"/>
  <c r="A312" i="23"/>
  <c r="A311" i="23"/>
  <c r="A310" i="23"/>
  <c r="A309" i="23"/>
  <c r="A308" i="23"/>
  <c r="A307" i="23"/>
  <c r="A306" i="23"/>
  <c r="A305" i="23"/>
  <c r="A304" i="23"/>
  <c r="A303" i="23"/>
  <c r="A302" i="23"/>
  <c r="A301" i="23"/>
  <c r="A300" i="23"/>
  <c r="A299" i="23"/>
  <c r="A298" i="23"/>
  <c r="A297" i="23"/>
  <c r="A296" i="23"/>
  <c r="A295" i="23"/>
  <c r="A294" i="23"/>
  <c r="A293" i="23"/>
  <c r="A292" i="23"/>
  <c r="A291" i="23"/>
  <c r="A290" i="23"/>
  <c r="A289" i="23"/>
  <c r="A288" i="23"/>
  <c r="A287" i="23"/>
  <c r="A286" i="23"/>
  <c r="A285" i="23"/>
  <c r="A284" i="23"/>
  <c r="A283" i="23"/>
  <c r="A282" i="23"/>
  <c r="A281" i="23"/>
  <c r="A280" i="23"/>
  <c r="A279" i="23"/>
  <c r="A278" i="23"/>
  <c r="A277" i="23"/>
  <c r="A276" i="23"/>
  <c r="A275" i="23"/>
  <c r="A274" i="23"/>
  <c r="A273" i="23"/>
  <c r="A272" i="23"/>
  <c r="A271" i="23"/>
  <c r="A270" i="23"/>
  <c r="A269" i="23"/>
  <c r="A268" i="23"/>
  <c r="A267" i="23"/>
  <c r="A266" i="23"/>
  <c r="A265" i="23"/>
  <c r="A264" i="23"/>
  <c r="A263" i="23"/>
  <c r="A262" i="23"/>
  <c r="A261" i="23"/>
  <c r="A260" i="23"/>
  <c r="A259" i="23"/>
  <c r="A258" i="23"/>
  <c r="A257" i="23"/>
  <c r="A256" i="23"/>
  <c r="A255" i="23"/>
  <c r="A254" i="23"/>
  <c r="A253" i="23"/>
  <c r="A252" i="23"/>
  <c r="A251" i="23"/>
  <c r="A250" i="23"/>
  <c r="A249" i="23"/>
  <c r="A248" i="23"/>
  <c r="A247" i="23"/>
  <c r="A246" i="23"/>
  <c r="A245" i="23"/>
  <c r="A244" i="23"/>
  <c r="A243" i="23"/>
  <c r="A242" i="23"/>
  <c r="A241" i="23"/>
  <c r="A240" i="23"/>
  <c r="A239" i="23"/>
  <c r="A238" i="23"/>
  <c r="A237" i="23"/>
  <c r="A236" i="23"/>
  <c r="A235" i="23"/>
  <c r="A234" i="23"/>
  <c r="A233" i="23"/>
  <c r="A232" i="23"/>
  <c r="A231" i="23"/>
  <c r="A230" i="23"/>
  <c r="A229" i="23"/>
  <c r="A228" i="23"/>
  <c r="A227" i="23"/>
  <c r="A226" i="23"/>
  <c r="A225" i="23"/>
  <c r="A224" i="23"/>
  <c r="A223" i="23"/>
  <c r="A222" i="23"/>
  <c r="A221" i="23"/>
  <c r="A220" i="23"/>
  <c r="A219" i="23"/>
  <c r="A218" i="23"/>
  <c r="A217" i="23"/>
  <c r="A216" i="23"/>
  <c r="A215" i="23"/>
  <c r="A214" i="23"/>
  <c r="A213" i="23"/>
  <c r="A212" i="23"/>
  <c r="A211" i="23"/>
  <c r="A210" i="23"/>
  <c r="A209" i="23"/>
  <c r="A208" i="23"/>
  <c r="A207" i="23"/>
  <c r="A206" i="23"/>
  <c r="A205" i="23"/>
  <c r="A204" i="23"/>
  <c r="A203" i="23"/>
  <c r="A202" i="23"/>
  <c r="A201" i="23"/>
  <c r="A200" i="23"/>
  <c r="A199" i="23"/>
  <c r="A198" i="23"/>
  <c r="A197" i="23"/>
  <c r="A196" i="23"/>
  <c r="A195" i="23"/>
  <c r="A194" i="23"/>
  <c r="A193" i="23"/>
  <c r="A192" i="23"/>
  <c r="A191" i="23"/>
  <c r="A190" i="23"/>
  <c r="A189" i="23"/>
  <c r="A188" i="23"/>
  <c r="A187" i="23"/>
  <c r="A186" i="23"/>
  <c r="A185" i="23"/>
  <c r="A184" i="23"/>
  <c r="A183" i="23"/>
  <c r="A182" i="23"/>
  <c r="A181" i="23"/>
  <c r="A180" i="23"/>
  <c r="A179" i="23"/>
  <c r="A178" i="23"/>
  <c r="A177" i="23"/>
  <c r="A176" i="23"/>
  <c r="A175" i="23"/>
  <c r="A174" i="23"/>
  <c r="A173" i="23"/>
  <c r="A172" i="23"/>
  <c r="A171" i="23"/>
  <c r="A170" i="23"/>
  <c r="A169" i="23"/>
  <c r="A168" i="23"/>
  <c r="A167" i="23"/>
  <c r="A166" i="23"/>
  <c r="A165" i="23"/>
  <c r="A164" i="23"/>
  <c r="A163" i="23"/>
  <c r="A162" i="23"/>
  <c r="A161" i="23"/>
  <c r="A160" i="23"/>
  <c r="A159" i="23"/>
  <c r="A158" i="23"/>
  <c r="A157" i="23"/>
  <c r="A156" i="23"/>
  <c r="A155" i="23"/>
  <c r="A154" i="23"/>
  <c r="A153" i="23"/>
  <c r="A152" i="23"/>
  <c r="A151" i="23"/>
  <c r="A150" i="23"/>
  <c r="A149" i="23"/>
  <c r="A148" i="23"/>
  <c r="A147" i="23"/>
  <c r="A146" i="23"/>
  <c r="A145" i="23"/>
  <c r="A144" i="23"/>
  <c r="A143" i="23"/>
  <c r="A142" i="23"/>
  <c r="A141" i="23"/>
  <c r="A140" i="23"/>
  <c r="A139" i="23"/>
  <c r="A138" i="23"/>
  <c r="A137" i="23"/>
  <c r="A136" i="23"/>
  <c r="A135" i="23"/>
  <c r="A134" i="23"/>
  <c r="A133" i="23"/>
  <c r="A132" i="23"/>
  <c r="A131" i="23"/>
  <c r="A130" i="23"/>
  <c r="A129" i="23"/>
  <c r="A128" i="23"/>
  <c r="A127" i="23"/>
  <c r="A126" i="23"/>
  <c r="A125" i="23"/>
  <c r="A124" i="23"/>
  <c r="A123" i="23"/>
  <c r="A122" i="23"/>
  <c r="A121" i="23"/>
  <c r="A120" i="23"/>
  <c r="A119" i="23"/>
  <c r="A118" i="23"/>
  <c r="A117" i="23"/>
  <c r="A116" i="23"/>
  <c r="A115" i="23"/>
  <c r="A114" i="23"/>
  <c r="A113" i="23"/>
  <c r="A112" i="23"/>
  <c r="A111" i="23"/>
  <c r="A110" i="23"/>
  <c r="A109" i="23"/>
  <c r="A108" i="23"/>
  <c r="A107" i="23"/>
  <c r="A106" i="23"/>
  <c r="A105" i="23"/>
  <c r="A104" i="23"/>
  <c r="A103" i="23"/>
  <c r="A102" i="23"/>
  <c r="A101" i="23"/>
  <c r="A100" i="23"/>
  <c r="A99" i="23"/>
  <c r="A98" i="23"/>
  <c r="A97" i="23"/>
  <c r="A96" i="23"/>
  <c r="A95" i="23"/>
  <c r="A94" i="23"/>
  <c r="A93" i="23"/>
  <c r="A92" i="23"/>
  <c r="A91" i="23"/>
  <c r="A90" i="23"/>
  <c r="A89" i="23"/>
  <c r="A88" i="23"/>
  <c r="A87" i="23"/>
  <c r="A86" i="23"/>
  <c r="A85" i="23"/>
  <c r="A84" i="23"/>
  <c r="A83" i="23"/>
  <c r="A82" i="23"/>
  <c r="A81" i="23"/>
  <c r="A80" i="23"/>
  <c r="A79" i="23"/>
  <c r="A78" i="23"/>
  <c r="A77" i="23"/>
  <c r="A76" i="23"/>
  <c r="A75" i="23"/>
  <c r="A74" i="23"/>
  <c r="A73" i="23"/>
  <c r="A72" i="23"/>
  <c r="A71" i="23"/>
  <c r="A70" i="23"/>
  <c r="A69" i="23"/>
  <c r="A68" i="23"/>
  <c r="A67" i="23"/>
  <c r="A66" i="23"/>
  <c r="A65" i="23"/>
  <c r="A64" i="23"/>
  <c r="A63" i="23"/>
  <c r="A62" i="23"/>
  <c r="A61" i="23"/>
  <c r="A60" i="23"/>
  <c r="A59" i="23"/>
  <c r="A58" i="23"/>
  <c r="A57" i="23"/>
  <c r="A56" i="23"/>
  <c r="A55" i="23"/>
  <c r="A54" i="23"/>
  <c r="A53" i="23"/>
  <c r="A52" i="23"/>
  <c r="A51" i="23"/>
  <c r="A50" i="23"/>
  <c r="A49" i="23"/>
  <c r="A48" i="23"/>
  <c r="A47" i="23"/>
  <c r="A46" i="23"/>
  <c r="A45" i="23"/>
  <c r="A44" i="23"/>
  <c r="A43" i="23"/>
  <c r="A42" i="23"/>
  <c r="A41" i="23"/>
  <c r="A40" i="23"/>
  <c r="A39" i="23"/>
  <c r="A38" i="23"/>
  <c r="A37" i="23"/>
  <c r="A36" i="23"/>
  <c r="A35" i="23"/>
  <c r="A34" i="23"/>
  <c r="A33" i="23"/>
  <c r="A32" i="23"/>
  <c r="A31" i="23"/>
  <c r="A30" i="23"/>
  <c r="A29" i="23"/>
  <c r="A28" i="23"/>
  <c r="A27" i="23"/>
  <c r="A26" i="23"/>
  <c r="A25" i="23"/>
  <c r="A24" i="23"/>
  <c r="A23" i="23"/>
  <c r="A22" i="23"/>
  <c r="A21" i="23"/>
  <c r="A20" i="23"/>
  <c r="A19" i="23"/>
  <c r="A18" i="23"/>
  <c r="A17" i="23"/>
  <c r="A16" i="23"/>
  <c r="A15" i="23"/>
  <c r="A14" i="23"/>
  <c r="A13" i="23"/>
  <c r="A12" i="23"/>
  <c r="A11" i="23"/>
  <c r="A10" i="23"/>
  <c r="A9" i="23"/>
  <c r="A8" i="23"/>
  <c r="A7" i="23"/>
  <c r="A6" i="23"/>
  <c r="A5" i="23"/>
  <c r="A4" i="23"/>
  <c r="A3" i="23"/>
  <c r="A2" i="23"/>
  <c r="A5000" i="20"/>
  <c r="A4999" i="20"/>
  <c r="A4998" i="20"/>
  <c r="A4997" i="20"/>
  <c r="A4996" i="20"/>
  <c r="A4995" i="20"/>
  <c r="A4994" i="20"/>
  <c r="A4993" i="20"/>
  <c r="A4992" i="20"/>
  <c r="A4991" i="20"/>
  <c r="A4990" i="20"/>
  <c r="A4989" i="20"/>
  <c r="A4988" i="20"/>
  <c r="A4987" i="20"/>
  <c r="A4986" i="20"/>
  <c r="A4985" i="20"/>
  <c r="A4984" i="20"/>
  <c r="A4983" i="20"/>
  <c r="A4982" i="20"/>
  <c r="A4981" i="20"/>
  <c r="A4980" i="20"/>
  <c r="A4979" i="20"/>
  <c r="A4978" i="20"/>
  <c r="A4977" i="20"/>
  <c r="A4976" i="20"/>
  <c r="A4975" i="20"/>
  <c r="A4974" i="20"/>
  <c r="A4973" i="20"/>
  <c r="A4972" i="20"/>
  <c r="A4971" i="20"/>
  <c r="A4970" i="20"/>
  <c r="A4969" i="20"/>
  <c r="A4968" i="20"/>
  <c r="A4967" i="20"/>
  <c r="A4966" i="20"/>
  <c r="A4965" i="20"/>
  <c r="A4964" i="20"/>
  <c r="A4963" i="20"/>
  <c r="A4962" i="20"/>
  <c r="A4961" i="20"/>
  <c r="A4960" i="20"/>
  <c r="A4959" i="20"/>
  <c r="A4958" i="20"/>
  <c r="A4957" i="20"/>
  <c r="A4956" i="20"/>
  <c r="A4955" i="20"/>
  <c r="A4954" i="20"/>
  <c r="A4953" i="20"/>
  <c r="A4952" i="20"/>
  <c r="A4951" i="20"/>
  <c r="A4950" i="20"/>
  <c r="A4949" i="20"/>
  <c r="A4948" i="20"/>
  <c r="A4947" i="20"/>
  <c r="A4946" i="20"/>
  <c r="A4945" i="20"/>
  <c r="A4944" i="20"/>
  <c r="A4943" i="20"/>
  <c r="A4942" i="20"/>
  <c r="A4941" i="20"/>
  <c r="A4940" i="20"/>
  <c r="A4939" i="20"/>
  <c r="A4938" i="20"/>
  <c r="A4937" i="20"/>
  <c r="A4936" i="20"/>
  <c r="A4935" i="20"/>
  <c r="A4934" i="20"/>
  <c r="A4933" i="20"/>
  <c r="A4932" i="20"/>
  <c r="A4931" i="20"/>
  <c r="A4930" i="20"/>
  <c r="A4929" i="20"/>
  <c r="A4928" i="20"/>
  <c r="A4927" i="20"/>
  <c r="A4926" i="20"/>
  <c r="A4925" i="20"/>
  <c r="A4924" i="20"/>
  <c r="A4923" i="20"/>
  <c r="A4922" i="20"/>
  <c r="A4921" i="20"/>
  <c r="A4920" i="20"/>
  <c r="A4919" i="20"/>
  <c r="A4918" i="20"/>
  <c r="A4917" i="20"/>
  <c r="A4916" i="20"/>
  <c r="A4915" i="20"/>
  <c r="A4914" i="20"/>
  <c r="A4913" i="20"/>
  <c r="A4912" i="20"/>
  <c r="A4911" i="20"/>
  <c r="A4910" i="20"/>
  <c r="A4909" i="20"/>
  <c r="A4908" i="20"/>
  <c r="A4907" i="20"/>
  <c r="A4906" i="20"/>
  <c r="A4905" i="20"/>
  <c r="A4904" i="20"/>
  <c r="A4903" i="20"/>
  <c r="A4902" i="20"/>
  <c r="A4901" i="20"/>
  <c r="A4900" i="20"/>
  <c r="A4899" i="20"/>
  <c r="A4898" i="20"/>
  <c r="A4897" i="20"/>
  <c r="A4896" i="20"/>
  <c r="A4895" i="20"/>
  <c r="A4894" i="20"/>
  <c r="A4893" i="20"/>
  <c r="A4892" i="20"/>
  <c r="A4891" i="20"/>
  <c r="A4890" i="20"/>
  <c r="A4889" i="20"/>
  <c r="A4888" i="20"/>
  <c r="A4887" i="20"/>
  <c r="A4886" i="20"/>
  <c r="A4885" i="20"/>
  <c r="A4884" i="20"/>
  <c r="A4883" i="20"/>
  <c r="A4882" i="20"/>
  <c r="A4881" i="20"/>
  <c r="A4880" i="20"/>
  <c r="A4879" i="20"/>
  <c r="A4878" i="20"/>
  <c r="A4877" i="20"/>
  <c r="A4876" i="20"/>
  <c r="A4875" i="20"/>
  <c r="A4874" i="20"/>
  <c r="A4873" i="20"/>
  <c r="A4872" i="20"/>
  <c r="A4871" i="20"/>
  <c r="A4870" i="20"/>
  <c r="A4869" i="20"/>
  <c r="A4868" i="20"/>
  <c r="A4867" i="20"/>
  <c r="A4866" i="20"/>
  <c r="A4865" i="20"/>
  <c r="A4864" i="20"/>
  <c r="A4863" i="20"/>
  <c r="A4862" i="20"/>
  <c r="A4861" i="20"/>
  <c r="A4860" i="20"/>
  <c r="A4859" i="20"/>
  <c r="A4858" i="20"/>
  <c r="A4857" i="20"/>
  <c r="A4856" i="20"/>
  <c r="A4855" i="20"/>
  <c r="A4854" i="20"/>
  <c r="A4853" i="20"/>
  <c r="A4852" i="20"/>
  <c r="A4851" i="20"/>
  <c r="A4850" i="20"/>
  <c r="A4849" i="20"/>
  <c r="A4848" i="20"/>
  <c r="A4847" i="20"/>
  <c r="A4846" i="20"/>
  <c r="A4845" i="20"/>
  <c r="A4844" i="20"/>
  <c r="A4843" i="20"/>
  <c r="A4842" i="20"/>
  <c r="A4841" i="20"/>
  <c r="A4840" i="20"/>
  <c r="A4839" i="20"/>
  <c r="A4838" i="20"/>
  <c r="A4837" i="20"/>
  <c r="A4836" i="20"/>
  <c r="A4835" i="20"/>
  <c r="A4834" i="20"/>
  <c r="A4833" i="20"/>
  <c r="A4832" i="20"/>
  <c r="A4831" i="20"/>
  <c r="A4830" i="20"/>
  <c r="A4829" i="20"/>
  <c r="A4828" i="20"/>
  <c r="A4827" i="20"/>
  <c r="A4826" i="20"/>
  <c r="A4825" i="20"/>
  <c r="A4824" i="20"/>
  <c r="A4823" i="20"/>
  <c r="A4822" i="20"/>
  <c r="A4821" i="20"/>
  <c r="A4820" i="20"/>
  <c r="A4819" i="20"/>
  <c r="A4818" i="20"/>
  <c r="A4817" i="20"/>
  <c r="A4816" i="20"/>
  <c r="A4815" i="20"/>
  <c r="A4814" i="20"/>
  <c r="A4813" i="20"/>
  <c r="A4812" i="20"/>
  <c r="A4811" i="20"/>
  <c r="A4810" i="20"/>
  <c r="A4809" i="20"/>
  <c r="A4808" i="20"/>
  <c r="A4807" i="20"/>
  <c r="A4806" i="20"/>
  <c r="A4805" i="20"/>
  <c r="A4804" i="20"/>
  <c r="A4803" i="20"/>
  <c r="A4802" i="20"/>
  <c r="A4801" i="20"/>
  <c r="A4800" i="20"/>
  <c r="A4799" i="20"/>
  <c r="A4798" i="20"/>
  <c r="A4797" i="20"/>
  <c r="A4796" i="20"/>
  <c r="A4795" i="20"/>
  <c r="A4794" i="20"/>
  <c r="A4793" i="20"/>
  <c r="A4792" i="20"/>
  <c r="A4791" i="20"/>
  <c r="A4790" i="20"/>
  <c r="A4789" i="20"/>
  <c r="A4788" i="20"/>
  <c r="A4787" i="20"/>
  <c r="A4786" i="20"/>
  <c r="A4785" i="20"/>
  <c r="A4784" i="20"/>
  <c r="A4783" i="20"/>
  <c r="A4782" i="20"/>
  <c r="A4781" i="20"/>
  <c r="A4780" i="20"/>
  <c r="A4779" i="20"/>
  <c r="A4778" i="20"/>
  <c r="A4777" i="20"/>
  <c r="A4776" i="20"/>
  <c r="A4775" i="20"/>
  <c r="A4774" i="20"/>
  <c r="A4773" i="20"/>
  <c r="A4772" i="20"/>
  <c r="A4771" i="20"/>
  <c r="A4770" i="20"/>
  <c r="A4769" i="20"/>
  <c r="A4768" i="20"/>
  <c r="A4767" i="20"/>
  <c r="A4766" i="20"/>
  <c r="A4765" i="20"/>
  <c r="A4764" i="20"/>
  <c r="A4763" i="20"/>
  <c r="A4762" i="20"/>
  <c r="A4761" i="20"/>
  <c r="A4760" i="20"/>
  <c r="A4759" i="20"/>
  <c r="A4758" i="20"/>
  <c r="A4757" i="20"/>
  <c r="A4756" i="20"/>
  <c r="A4755" i="20"/>
  <c r="A4754" i="20"/>
  <c r="A4753" i="20"/>
  <c r="A4752" i="20"/>
  <c r="A4751" i="20"/>
  <c r="A4750" i="20"/>
  <c r="A4749" i="20"/>
  <c r="A4748" i="20"/>
  <c r="A4747" i="20"/>
  <c r="A4746" i="20"/>
  <c r="A4745" i="20"/>
  <c r="A4744" i="20"/>
  <c r="A4743" i="20"/>
  <c r="A4742" i="20"/>
  <c r="A4741" i="20"/>
  <c r="A4740" i="20"/>
  <c r="A4739" i="20"/>
  <c r="A4738" i="20"/>
  <c r="A4737" i="20"/>
  <c r="A4736" i="20"/>
  <c r="A4735" i="20"/>
  <c r="A4734" i="20"/>
  <c r="A4733" i="20"/>
  <c r="A4732" i="20"/>
  <c r="A4731" i="20"/>
  <c r="A4730" i="20"/>
  <c r="A4729" i="20"/>
  <c r="A4728" i="20"/>
  <c r="A4727" i="20"/>
  <c r="A4726" i="20"/>
  <c r="A4725" i="20"/>
  <c r="A4724" i="20"/>
  <c r="A4723" i="20"/>
  <c r="A4722" i="20"/>
  <c r="A4721" i="20"/>
  <c r="A4720" i="20"/>
  <c r="A4719" i="20"/>
  <c r="A4718" i="20"/>
  <c r="A4717" i="20"/>
  <c r="A4716" i="20"/>
  <c r="A4715" i="20"/>
  <c r="A4714" i="20"/>
  <c r="A4713" i="20"/>
  <c r="A4712" i="20"/>
  <c r="A4711" i="20"/>
  <c r="A4710" i="20"/>
  <c r="A4709" i="20"/>
  <c r="A4708" i="20"/>
  <c r="A4707" i="20"/>
  <c r="A4706" i="20"/>
  <c r="A4705" i="20"/>
  <c r="A4704" i="20"/>
  <c r="A4703" i="20"/>
  <c r="A4702" i="20"/>
  <c r="A4701" i="20"/>
  <c r="A4700" i="20"/>
  <c r="A4699" i="20"/>
  <c r="A4698" i="20"/>
  <c r="A4697" i="20"/>
  <c r="A4696" i="20"/>
  <c r="A4695" i="20"/>
  <c r="A4694" i="20"/>
  <c r="A4693" i="20"/>
  <c r="A4692" i="20"/>
  <c r="A4691" i="20"/>
  <c r="A4690" i="20"/>
  <c r="A4689" i="20"/>
  <c r="A4688" i="20"/>
  <c r="A4687" i="20"/>
  <c r="A4686" i="20"/>
  <c r="A4685" i="20"/>
  <c r="A4684" i="20"/>
  <c r="A4683" i="20"/>
  <c r="A4682" i="20"/>
  <c r="A4681" i="20"/>
  <c r="A4680" i="20"/>
  <c r="A4679" i="20"/>
  <c r="A4678" i="20"/>
  <c r="A4677" i="20"/>
  <c r="A4676" i="20"/>
  <c r="A4675" i="20"/>
  <c r="A4674" i="20"/>
  <c r="A4673" i="20"/>
  <c r="A4672" i="20"/>
  <c r="A4671" i="20"/>
  <c r="A4670" i="20"/>
  <c r="A4669" i="20"/>
  <c r="A4668" i="20"/>
  <c r="A4667" i="20"/>
  <c r="A4666" i="20"/>
  <c r="A4665" i="20"/>
  <c r="A4664" i="20"/>
  <c r="A4663" i="20"/>
  <c r="A4662" i="20"/>
  <c r="A4661" i="20"/>
  <c r="A4660" i="20"/>
  <c r="A4659" i="20"/>
  <c r="A4658" i="20"/>
  <c r="A4657" i="20"/>
  <c r="A4656" i="20"/>
  <c r="A4655" i="20"/>
  <c r="A4654" i="20"/>
  <c r="A4653" i="20"/>
  <c r="A4652" i="20"/>
  <c r="A4651" i="20"/>
  <c r="A4650" i="20"/>
  <c r="A4649" i="20"/>
  <c r="A4648" i="20"/>
  <c r="A4647" i="20"/>
  <c r="A4646" i="20"/>
  <c r="A4645" i="20"/>
  <c r="A4644" i="20"/>
  <c r="A4643" i="20"/>
  <c r="A4642" i="20"/>
  <c r="A4641" i="20"/>
  <c r="A4640" i="20"/>
  <c r="A4639" i="20"/>
  <c r="A4638" i="20"/>
  <c r="A4637" i="20"/>
  <c r="A4636" i="20"/>
  <c r="A4635" i="20"/>
  <c r="A4634" i="20"/>
  <c r="A4633" i="20"/>
  <c r="A4632" i="20"/>
  <c r="A4631" i="20"/>
  <c r="A4630" i="20"/>
  <c r="A4629" i="20"/>
  <c r="A4628" i="20"/>
  <c r="A4627" i="20"/>
  <c r="A4626" i="20"/>
  <c r="A4625" i="20"/>
  <c r="A4624" i="20"/>
  <c r="A4623" i="20"/>
  <c r="A4622" i="20"/>
  <c r="A4621" i="20"/>
  <c r="A4620" i="20"/>
  <c r="A4619" i="20"/>
  <c r="A4618" i="20"/>
  <c r="A4617" i="20"/>
  <c r="A4616" i="20"/>
  <c r="A4615" i="20"/>
  <c r="A4614" i="20"/>
  <c r="A4613" i="20"/>
  <c r="A4612" i="20"/>
  <c r="A4611" i="20"/>
  <c r="A4610" i="20"/>
  <c r="A4609" i="20"/>
  <c r="A4608" i="20"/>
  <c r="A4607" i="20"/>
  <c r="A4606" i="20"/>
  <c r="A4605" i="20"/>
  <c r="A4604" i="20"/>
  <c r="A4603" i="20"/>
  <c r="A4602" i="20"/>
  <c r="A4601" i="20"/>
  <c r="A4600" i="20"/>
  <c r="A4599" i="20"/>
  <c r="A4598" i="20"/>
  <c r="A4597" i="20"/>
  <c r="A4596" i="20"/>
  <c r="A4595" i="20"/>
  <c r="A4594" i="20"/>
  <c r="A4593" i="20"/>
  <c r="A4592" i="20"/>
  <c r="A4591" i="20"/>
  <c r="A4590" i="20"/>
  <c r="A4589" i="20"/>
  <c r="A4588" i="20"/>
  <c r="A4587" i="20"/>
  <c r="A4586" i="20"/>
  <c r="A4585" i="20"/>
  <c r="A4584" i="20"/>
  <c r="A4583" i="20"/>
  <c r="A4582" i="20"/>
  <c r="A4581" i="20"/>
  <c r="A4580" i="20"/>
  <c r="A4579" i="20"/>
  <c r="A4578" i="20"/>
  <c r="A4577" i="20"/>
  <c r="A4576" i="20"/>
  <c r="A4575" i="20"/>
  <c r="A4574" i="20"/>
  <c r="A4573" i="20"/>
  <c r="A4572" i="20"/>
  <c r="A4571" i="20"/>
  <c r="A4570" i="20"/>
  <c r="A4569" i="20"/>
  <c r="A4568" i="20"/>
  <c r="A4567" i="20"/>
  <c r="A4566" i="20"/>
  <c r="A4565" i="20"/>
  <c r="A4564" i="20"/>
  <c r="A4563" i="20"/>
  <c r="A4562" i="20"/>
  <c r="A4561" i="20"/>
  <c r="A4560" i="20"/>
  <c r="A4559" i="20"/>
  <c r="A4558" i="20"/>
  <c r="A4557" i="20"/>
  <c r="A4556" i="20"/>
  <c r="A4555" i="20"/>
  <c r="A4554" i="20"/>
  <c r="A4553" i="20"/>
  <c r="A4552" i="20"/>
  <c r="A4551" i="20"/>
  <c r="A4550" i="20"/>
  <c r="A4549" i="20"/>
  <c r="A4548" i="20"/>
  <c r="A4547" i="20"/>
  <c r="A4546" i="20"/>
  <c r="A4545" i="20"/>
  <c r="A4544" i="20"/>
  <c r="A4543" i="20"/>
  <c r="A4542" i="20"/>
  <c r="A4541" i="20"/>
  <c r="A4540" i="20"/>
  <c r="A4539" i="20"/>
  <c r="A4538" i="20"/>
  <c r="A4537" i="20"/>
  <c r="A4536" i="20"/>
  <c r="A4535" i="20"/>
  <c r="A4534" i="20"/>
  <c r="A4533" i="20"/>
  <c r="A4532" i="20"/>
  <c r="A4531" i="20"/>
  <c r="A4530" i="20"/>
  <c r="A4529" i="20"/>
  <c r="A4528" i="20"/>
  <c r="A4527" i="20"/>
  <c r="A4526" i="20"/>
  <c r="A4525" i="20"/>
  <c r="A4524" i="20"/>
  <c r="A4523" i="20"/>
  <c r="A4522" i="20"/>
  <c r="A4521" i="20"/>
  <c r="A4520" i="20"/>
  <c r="A4519" i="20"/>
  <c r="A4518" i="20"/>
  <c r="A4517" i="20"/>
  <c r="A4516" i="20"/>
  <c r="A4515" i="20"/>
  <c r="A4514" i="20"/>
  <c r="A4513" i="20"/>
  <c r="A4512" i="20"/>
  <c r="A4511" i="20"/>
  <c r="A4510" i="20"/>
  <c r="A4509" i="20"/>
  <c r="A4508" i="20"/>
  <c r="A4507" i="20"/>
  <c r="A4506" i="20"/>
  <c r="A4505" i="20"/>
  <c r="A4504" i="20"/>
  <c r="A4503" i="20"/>
  <c r="A4502" i="20"/>
  <c r="A4501" i="20"/>
  <c r="A4500" i="20"/>
  <c r="A4499" i="20"/>
  <c r="A4498" i="20"/>
  <c r="A4497" i="20"/>
  <c r="A4496" i="20"/>
  <c r="A4495" i="20"/>
  <c r="A4494" i="20"/>
  <c r="A4493" i="20"/>
  <c r="A4492" i="20"/>
  <c r="A4491" i="20"/>
  <c r="A4490" i="20"/>
  <c r="A4489" i="20"/>
  <c r="A4488" i="20"/>
  <c r="A4487" i="20"/>
  <c r="A4486" i="20"/>
  <c r="A4485" i="20"/>
  <c r="A4484" i="20"/>
  <c r="A4483" i="20"/>
  <c r="A4482" i="20"/>
  <c r="A4481" i="20"/>
  <c r="A4480" i="20"/>
  <c r="A4479" i="20"/>
  <c r="A4478" i="20"/>
  <c r="A4477" i="20"/>
  <c r="A4476" i="20"/>
  <c r="A4475" i="20"/>
  <c r="A4474" i="20"/>
  <c r="A4473" i="20"/>
  <c r="A4472" i="20"/>
  <c r="A4471" i="20"/>
  <c r="A4470" i="20"/>
  <c r="A4469" i="20"/>
  <c r="A4468" i="20"/>
  <c r="A4467" i="20"/>
  <c r="A4466" i="20"/>
  <c r="A4465" i="20"/>
  <c r="A4464" i="20"/>
  <c r="A4463" i="20"/>
  <c r="A4462" i="20"/>
  <c r="A4461" i="20"/>
  <c r="A4460" i="20"/>
  <c r="A4459" i="20"/>
  <c r="A4458" i="20"/>
  <c r="A4457" i="20"/>
  <c r="A4456" i="20"/>
  <c r="A4455" i="20"/>
  <c r="A4454" i="20"/>
  <c r="A4453" i="20"/>
  <c r="A4452" i="20"/>
  <c r="A4451" i="20"/>
  <c r="A4450" i="20"/>
  <c r="A4449" i="20"/>
  <c r="A4448" i="20"/>
  <c r="A4447" i="20"/>
  <c r="A4446" i="20"/>
  <c r="A4445" i="20"/>
  <c r="A4444" i="20"/>
  <c r="A4443" i="20"/>
  <c r="A4442" i="20"/>
  <c r="A4441" i="20"/>
  <c r="A4440" i="20"/>
  <c r="A4439" i="20"/>
  <c r="A4438" i="20"/>
  <c r="A4437" i="20"/>
  <c r="A4436" i="20"/>
  <c r="A4435" i="20"/>
  <c r="A4434" i="20"/>
  <c r="A4433" i="20"/>
  <c r="A4432" i="20"/>
  <c r="A4431" i="20"/>
  <c r="A4430" i="20"/>
  <c r="A4429" i="20"/>
  <c r="A4428" i="20"/>
  <c r="A4427" i="20"/>
  <c r="A4426" i="20"/>
  <c r="A4425" i="20"/>
  <c r="A4424" i="20"/>
  <c r="A4423" i="20"/>
  <c r="A4422" i="20"/>
  <c r="A4421" i="20"/>
  <c r="A4420" i="20"/>
  <c r="A4419" i="20"/>
  <c r="A4418" i="20"/>
  <c r="A4417" i="20"/>
  <c r="A4416" i="20"/>
  <c r="A4415" i="20"/>
  <c r="A4414" i="20"/>
  <c r="A4413" i="20"/>
  <c r="A4412" i="20"/>
  <c r="A4411" i="20"/>
  <c r="A4410" i="20"/>
  <c r="A4409" i="20"/>
  <c r="A4408" i="20"/>
  <c r="A4407" i="20"/>
  <c r="A4406" i="20"/>
  <c r="A4405" i="20"/>
  <c r="A4404" i="20"/>
  <c r="A4403" i="20"/>
  <c r="A4402" i="20"/>
  <c r="A4401" i="20"/>
  <c r="A4400" i="20"/>
  <c r="A4399" i="20"/>
  <c r="A4398" i="20"/>
  <c r="A4397" i="20"/>
  <c r="A4396" i="20"/>
  <c r="A4395" i="20"/>
  <c r="A4394" i="20"/>
  <c r="A4393" i="20"/>
  <c r="A4392" i="20"/>
  <c r="A4391" i="20"/>
  <c r="A4390" i="20"/>
  <c r="A4389" i="20"/>
  <c r="A4388" i="20"/>
  <c r="A4387" i="20"/>
  <c r="A4386" i="20"/>
  <c r="A4385" i="20"/>
  <c r="A4384" i="20"/>
  <c r="A4383" i="20"/>
  <c r="A4382" i="20"/>
  <c r="A4381" i="20"/>
  <c r="A4380" i="20"/>
  <c r="A4379" i="20"/>
  <c r="A4378" i="20"/>
  <c r="A4377" i="20"/>
  <c r="A4376" i="20"/>
  <c r="A4375" i="20"/>
  <c r="A4374" i="20"/>
  <c r="A4373" i="20"/>
  <c r="A4372" i="20"/>
  <c r="A4371" i="20"/>
  <c r="A4370" i="20"/>
  <c r="A4369" i="20"/>
  <c r="A4368" i="20"/>
  <c r="A4367" i="20"/>
  <c r="A4366" i="20"/>
  <c r="A4365" i="20"/>
  <c r="A4364" i="20"/>
  <c r="A4363" i="20"/>
  <c r="A4362" i="20"/>
  <c r="A4361" i="20"/>
  <c r="A4360" i="20"/>
  <c r="A4359" i="20"/>
  <c r="A4358" i="20"/>
  <c r="A4357" i="20"/>
  <c r="A4356" i="20"/>
  <c r="A4355" i="20"/>
  <c r="A4354" i="20"/>
  <c r="A4353" i="20"/>
  <c r="A4352" i="20"/>
  <c r="A4351" i="20"/>
  <c r="A4350" i="20"/>
  <c r="A4349" i="20"/>
  <c r="A4348" i="20"/>
  <c r="A4347" i="20"/>
  <c r="A4346" i="20"/>
  <c r="A4345" i="20"/>
  <c r="A4344" i="20"/>
  <c r="A4343" i="20"/>
  <c r="A4342" i="20"/>
  <c r="A4341" i="20"/>
  <c r="A4340" i="20"/>
  <c r="A4339" i="20"/>
  <c r="A4338" i="20"/>
  <c r="A4337" i="20"/>
  <c r="A4336" i="20"/>
  <c r="A4335" i="20"/>
  <c r="A4334" i="20"/>
  <c r="A4333" i="20"/>
  <c r="A4332" i="20"/>
  <c r="A4331" i="20"/>
  <c r="A4330" i="20"/>
  <c r="A4329" i="20"/>
  <c r="A4328" i="20"/>
  <c r="A4327" i="20"/>
  <c r="A4326" i="20"/>
  <c r="A4325" i="20"/>
  <c r="A4324" i="20"/>
  <c r="A4323" i="20"/>
  <c r="A4322" i="20"/>
  <c r="A4321" i="20"/>
  <c r="A4320" i="20"/>
  <c r="A4319" i="20"/>
  <c r="A4318" i="20"/>
  <c r="A4317" i="20"/>
  <c r="A4316" i="20"/>
  <c r="A4315" i="20"/>
  <c r="A4314" i="20"/>
  <c r="A4313" i="20"/>
  <c r="A4312" i="20"/>
  <c r="A4311" i="20"/>
  <c r="A4310" i="20"/>
  <c r="A4309" i="20"/>
  <c r="A4308" i="20"/>
  <c r="A4307" i="20"/>
  <c r="A4306" i="20"/>
  <c r="A4305" i="20"/>
  <c r="A4304" i="20"/>
  <c r="A4303" i="20"/>
  <c r="A4302" i="20"/>
  <c r="A4301" i="20"/>
  <c r="A4300" i="20"/>
  <c r="A4299" i="20"/>
  <c r="A4298" i="20"/>
  <c r="A4297" i="20"/>
  <c r="A4296" i="20"/>
  <c r="A4295" i="20"/>
  <c r="A4294" i="20"/>
  <c r="A4293" i="20"/>
  <c r="A4292" i="20"/>
  <c r="A4291" i="20"/>
  <c r="A4290" i="20"/>
  <c r="A4289" i="20"/>
  <c r="A4288" i="20"/>
  <c r="A4287" i="20"/>
  <c r="A4286" i="20"/>
  <c r="A4285" i="20"/>
  <c r="A4284" i="20"/>
  <c r="A4283" i="20"/>
  <c r="A4282" i="20"/>
  <c r="A4281" i="20"/>
  <c r="A4280" i="20"/>
  <c r="A4279" i="20"/>
  <c r="A4278" i="20"/>
  <c r="A4277" i="20"/>
  <c r="A4276" i="20"/>
  <c r="A4275" i="20"/>
  <c r="A4274" i="20"/>
  <c r="A4273" i="20"/>
  <c r="A4272" i="20"/>
  <c r="A4271" i="20"/>
  <c r="A4270" i="20"/>
  <c r="A4269" i="20"/>
  <c r="A4268" i="20"/>
  <c r="A4267" i="20"/>
  <c r="A4266" i="20"/>
  <c r="A4265" i="20"/>
  <c r="A4264" i="20"/>
  <c r="A4263" i="20"/>
  <c r="A4262" i="20"/>
  <c r="A4261" i="20"/>
  <c r="A4260" i="20"/>
  <c r="A4259" i="20"/>
  <c r="A4258" i="20"/>
  <c r="A4257" i="20"/>
  <c r="A4256" i="20"/>
  <c r="A4255" i="20"/>
  <c r="A4254" i="20"/>
  <c r="A4253" i="20"/>
  <c r="A4252" i="20"/>
  <c r="A4251" i="20"/>
  <c r="A4250" i="20"/>
  <c r="A4249" i="20"/>
  <c r="A4248" i="20"/>
  <c r="A4247" i="20"/>
  <c r="A4246" i="20"/>
  <c r="A4245" i="20"/>
  <c r="A4244" i="20"/>
  <c r="A4243" i="20"/>
  <c r="A4242" i="20"/>
  <c r="A4241" i="20"/>
  <c r="A4240" i="20"/>
  <c r="A4239" i="20"/>
  <c r="A4238" i="20"/>
  <c r="A4237" i="20"/>
  <c r="A4236" i="20"/>
  <c r="A4235" i="20"/>
  <c r="A4234" i="20"/>
  <c r="A4233" i="20"/>
  <c r="A4232" i="20"/>
  <c r="A4231" i="20"/>
  <c r="A4230" i="20"/>
  <c r="A4229" i="20"/>
  <c r="A4228" i="20"/>
  <c r="A4227" i="20"/>
  <c r="A4226" i="20"/>
  <c r="A4225" i="20"/>
  <c r="A4224" i="20"/>
  <c r="A4223" i="20"/>
  <c r="A4222" i="20"/>
  <c r="A4221" i="20"/>
  <c r="A4220" i="20"/>
  <c r="A4219" i="20"/>
  <c r="A4218" i="20"/>
  <c r="A4217" i="20"/>
  <c r="A4216" i="20"/>
  <c r="A4215" i="20"/>
  <c r="A4214" i="20"/>
  <c r="A4213" i="20"/>
  <c r="A4212" i="20"/>
  <c r="A4211" i="20"/>
  <c r="A4210" i="20"/>
  <c r="A4209" i="20"/>
  <c r="A4208" i="20"/>
  <c r="A4207" i="20"/>
  <c r="A4206" i="20"/>
  <c r="A4205" i="20"/>
  <c r="A4204" i="20"/>
  <c r="A4203" i="20"/>
  <c r="A4202" i="20"/>
  <c r="A4201" i="20"/>
  <c r="A4200" i="20"/>
  <c r="A4199" i="20"/>
  <c r="A4198" i="20"/>
  <c r="A4197" i="20"/>
  <c r="A4196" i="20"/>
  <c r="A4195" i="20"/>
  <c r="A4194" i="20"/>
  <c r="A4193" i="20"/>
  <c r="A4192" i="20"/>
  <c r="A4191" i="20"/>
  <c r="A4190" i="20"/>
  <c r="A4189" i="20"/>
  <c r="A4188" i="20"/>
  <c r="A4187" i="20"/>
  <c r="A4186" i="20"/>
  <c r="A4185" i="20"/>
  <c r="A4184" i="20"/>
  <c r="A4183" i="20"/>
  <c r="A4182" i="20"/>
  <c r="A4181" i="20"/>
  <c r="A4180" i="20"/>
  <c r="A4179" i="20"/>
  <c r="A4178" i="20"/>
  <c r="A4177" i="20"/>
  <c r="A4176" i="20"/>
  <c r="A4175" i="20"/>
  <c r="A4174" i="20"/>
  <c r="A4173" i="20"/>
  <c r="A4172" i="20"/>
  <c r="A4171" i="20"/>
  <c r="A4170" i="20"/>
  <c r="A4169" i="20"/>
  <c r="A4168" i="20"/>
  <c r="A4167" i="20"/>
  <c r="A4166" i="20"/>
  <c r="A4165" i="20"/>
  <c r="A4164" i="20"/>
  <c r="A4163" i="20"/>
  <c r="A4162" i="20"/>
  <c r="A4161" i="20"/>
  <c r="A4160" i="20"/>
  <c r="A4159" i="20"/>
  <c r="A4158" i="20"/>
  <c r="A4157" i="20"/>
  <c r="A4156" i="20"/>
  <c r="A4155" i="20"/>
  <c r="A4154" i="20"/>
  <c r="A4153" i="20"/>
  <c r="A4152" i="20"/>
  <c r="A4151" i="20"/>
  <c r="A4150" i="20"/>
  <c r="A4149" i="20"/>
  <c r="A4148" i="20"/>
  <c r="A4147" i="20"/>
  <c r="A4146" i="20"/>
  <c r="A4145" i="20"/>
  <c r="A4144" i="20"/>
  <c r="A4143" i="20"/>
  <c r="A4142" i="20"/>
  <c r="A4141" i="20"/>
  <c r="A4140" i="20"/>
  <c r="A4139" i="20"/>
  <c r="A4138" i="20"/>
  <c r="A4137" i="20"/>
  <c r="A4136" i="20"/>
  <c r="A4135" i="20"/>
  <c r="A4134" i="20"/>
  <c r="A4133" i="20"/>
  <c r="A4132" i="20"/>
  <c r="A4131" i="20"/>
  <c r="A4130" i="20"/>
  <c r="A4129" i="20"/>
  <c r="A4128" i="20"/>
  <c r="A4127" i="20"/>
  <c r="A4126" i="20"/>
  <c r="A4125" i="20"/>
  <c r="A4124" i="20"/>
  <c r="A4123" i="20"/>
  <c r="A4122" i="20"/>
  <c r="A4121" i="20"/>
  <c r="A4120" i="20"/>
  <c r="A4119" i="20"/>
  <c r="A4118" i="20"/>
  <c r="A4117" i="20"/>
  <c r="A4116" i="20"/>
  <c r="A4115" i="20"/>
  <c r="A4114" i="20"/>
  <c r="A4113" i="20"/>
  <c r="A4112" i="20"/>
  <c r="A4111" i="20"/>
  <c r="A4110" i="20"/>
  <c r="A4109" i="20"/>
  <c r="A4108" i="20"/>
  <c r="A4107" i="20"/>
  <c r="A4106" i="20"/>
  <c r="A4105" i="20"/>
  <c r="A4104" i="20"/>
  <c r="A4103" i="20"/>
  <c r="A4102" i="20"/>
  <c r="A4101" i="20"/>
  <c r="A4100" i="20"/>
  <c r="A4099" i="20"/>
  <c r="A4098" i="20"/>
  <c r="A4097" i="20"/>
  <c r="A4096" i="20"/>
  <c r="A4095" i="20"/>
  <c r="A4094" i="20"/>
  <c r="A4093" i="20"/>
  <c r="A4092" i="20"/>
  <c r="A4091" i="20"/>
  <c r="A4090" i="20"/>
  <c r="A4089" i="20"/>
  <c r="A4088" i="20"/>
  <c r="A4087" i="20"/>
  <c r="A4086" i="20"/>
  <c r="A4085" i="20"/>
  <c r="A4084" i="20"/>
  <c r="A4083" i="20"/>
  <c r="A4082" i="20"/>
  <c r="A4081" i="20"/>
  <c r="A4080" i="20"/>
  <c r="A4079" i="20"/>
  <c r="A4078" i="20"/>
  <c r="A4077" i="20"/>
  <c r="A4076" i="20"/>
  <c r="A4075" i="20"/>
  <c r="A4074" i="20"/>
  <c r="A4073" i="20"/>
  <c r="A4072" i="20"/>
  <c r="A4071" i="20"/>
  <c r="A4070" i="20"/>
  <c r="A4069" i="20"/>
  <c r="A4068" i="20"/>
  <c r="A4067" i="20"/>
  <c r="A4066" i="20"/>
  <c r="A4065" i="20"/>
  <c r="A4064" i="20"/>
  <c r="A4063" i="20"/>
  <c r="A4062" i="20"/>
  <c r="A4061" i="20"/>
  <c r="A4060" i="20"/>
  <c r="A4059" i="20"/>
  <c r="A4058" i="20"/>
  <c r="A4057" i="20"/>
  <c r="A4056" i="20"/>
  <c r="A4055" i="20"/>
  <c r="A4054" i="20"/>
  <c r="A4053" i="20"/>
  <c r="A4052" i="20"/>
  <c r="A4051" i="20"/>
  <c r="A4050" i="20"/>
  <c r="A4049" i="20"/>
  <c r="A4048" i="20"/>
  <c r="A4047" i="20"/>
  <c r="A4046" i="20"/>
  <c r="A4045" i="20"/>
  <c r="A4044" i="20"/>
  <c r="A4043" i="20"/>
  <c r="A4042" i="20"/>
  <c r="A4041" i="20"/>
  <c r="A4040" i="20"/>
  <c r="A4039" i="20"/>
  <c r="A4038" i="20"/>
  <c r="A4037" i="20"/>
  <c r="A4036" i="20"/>
  <c r="A4035" i="20"/>
  <c r="A4034" i="20"/>
  <c r="A4033" i="20"/>
  <c r="A4032" i="20"/>
  <c r="A4031" i="20"/>
  <c r="A4030" i="20"/>
  <c r="A4029" i="20"/>
  <c r="A4028" i="20"/>
  <c r="A4027" i="20"/>
  <c r="A4026" i="20"/>
  <c r="A4025" i="20"/>
  <c r="A4024" i="20"/>
  <c r="A4023" i="20"/>
  <c r="A4022" i="20"/>
  <c r="A4021" i="20"/>
  <c r="A4020" i="20"/>
  <c r="A4019" i="20"/>
  <c r="A4018" i="20"/>
  <c r="A4017" i="20"/>
  <c r="A4016" i="20"/>
  <c r="A4015" i="20"/>
  <c r="A4014" i="20"/>
  <c r="A4013" i="20"/>
  <c r="A4012" i="20"/>
  <c r="A4011" i="20"/>
  <c r="A4010" i="20"/>
  <c r="A4009" i="20"/>
  <c r="A4008" i="20"/>
  <c r="A4007" i="20"/>
  <c r="A4006" i="20"/>
  <c r="A4005" i="20"/>
  <c r="A4004" i="20"/>
  <c r="A4003" i="20"/>
  <c r="A4002" i="20"/>
  <c r="A4001" i="20"/>
  <c r="A4000" i="20"/>
  <c r="A3999" i="20"/>
  <c r="A3998" i="20"/>
  <c r="A3997" i="20"/>
  <c r="A3996" i="20"/>
  <c r="A3995" i="20"/>
  <c r="A3994" i="20"/>
  <c r="A3993" i="20"/>
  <c r="A3992" i="20"/>
  <c r="A3991" i="20"/>
  <c r="A3990" i="20"/>
  <c r="A3989" i="20"/>
  <c r="A3988" i="20"/>
  <c r="A3987" i="20"/>
  <c r="A3986" i="20"/>
  <c r="A3985" i="20"/>
  <c r="A3984" i="20"/>
  <c r="A3983" i="20"/>
  <c r="A3982" i="20"/>
  <c r="A3981" i="20"/>
  <c r="A3980" i="20"/>
  <c r="A3979" i="20"/>
  <c r="A3978" i="20"/>
  <c r="A3977" i="20"/>
  <c r="A3976" i="20"/>
  <c r="A3975" i="20"/>
  <c r="A3974" i="20"/>
  <c r="A3973" i="20"/>
  <c r="A3972" i="20"/>
  <c r="A3971" i="20"/>
  <c r="A3970" i="20"/>
  <c r="A3969" i="20"/>
  <c r="A3968" i="20"/>
  <c r="A3967" i="20"/>
  <c r="A3966" i="20"/>
  <c r="A3965" i="20"/>
  <c r="A3964" i="20"/>
  <c r="A3963" i="20"/>
  <c r="A3962" i="20"/>
  <c r="A3961" i="20"/>
  <c r="A3960" i="20"/>
  <c r="A3959" i="20"/>
  <c r="A3958" i="20"/>
  <c r="A3957" i="20"/>
  <c r="A3956" i="20"/>
  <c r="A3955" i="20"/>
  <c r="A3954" i="20"/>
  <c r="A3953" i="20"/>
  <c r="A3952" i="20"/>
  <c r="A3951" i="20"/>
  <c r="A3950" i="20"/>
  <c r="A3949" i="20"/>
  <c r="A3948" i="20"/>
  <c r="A3947" i="20"/>
  <c r="A3946" i="20"/>
  <c r="A3945" i="20"/>
  <c r="A3944" i="20"/>
  <c r="A3943" i="20"/>
  <c r="A3942" i="20"/>
  <c r="A3941" i="20"/>
  <c r="A3940" i="20"/>
  <c r="A3939" i="20"/>
  <c r="A3938" i="20"/>
  <c r="A3937" i="20"/>
  <c r="A3936" i="20"/>
  <c r="A3935" i="20"/>
  <c r="A3934" i="20"/>
  <c r="A3933" i="20"/>
  <c r="A3932" i="20"/>
  <c r="A3931" i="20"/>
  <c r="A3930" i="20"/>
  <c r="A3929" i="20"/>
  <c r="A3928" i="20"/>
  <c r="A3927" i="20"/>
  <c r="A3926" i="20"/>
  <c r="A3925" i="20"/>
  <c r="A3924" i="20"/>
  <c r="A3923" i="20"/>
  <c r="A3922" i="20"/>
  <c r="A3921" i="20"/>
  <c r="A3920" i="20"/>
  <c r="A3919" i="20"/>
  <c r="A3918" i="20"/>
  <c r="A3917" i="20"/>
  <c r="A3916" i="20"/>
  <c r="A3915" i="20"/>
  <c r="A3914" i="20"/>
  <c r="A3913" i="20"/>
  <c r="A3912" i="20"/>
  <c r="A3911" i="20"/>
  <c r="A3910" i="20"/>
  <c r="A3909" i="20"/>
  <c r="A3908" i="20"/>
  <c r="A3907" i="20"/>
  <c r="A3906" i="20"/>
  <c r="A3905" i="20"/>
  <c r="A3904" i="20"/>
  <c r="A3903" i="20"/>
  <c r="A3902" i="20"/>
  <c r="A3901" i="20"/>
  <c r="A3900" i="20"/>
  <c r="A3899" i="20"/>
  <c r="A3898" i="20"/>
  <c r="A3897" i="20"/>
  <c r="A3896" i="20"/>
  <c r="A3895" i="20"/>
  <c r="A3894" i="20"/>
  <c r="A3893" i="20"/>
  <c r="A3892" i="20"/>
  <c r="A3891" i="20"/>
  <c r="A3890" i="20"/>
  <c r="A3889" i="20"/>
  <c r="A3888" i="20"/>
  <c r="A3887" i="20"/>
  <c r="A3886" i="20"/>
  <c r="A3885" i="20"/>
  <c r="A3884" i="20"/>
  <c r="A3883" i="20"/>
  <c r="A3882" i="20"/>
  <c r="A3881" i="20"/>
  <c r="A3880" i="20"/>
  <c r="A3879" i="20"/>
  <c r="A3878" i="20"/>
  <c r="A3877" i="20"/>
  <c r="A3876" i="20"/>
  <c r="A3875" i="20"/>
  <c r="A3874" i="20"/>
  <c r="A3873" i="20"/>
  <c r="A3872" i="20"/>
  <c r="A3871" i="20"/>
  <c r="A3870" i="20"/>
  <c r="A3869" i="20"/>
  <c r="A3868" i="20"/>
  <c r="A3867" i="20"/>
  <c r="A3866" i="20"/>
  <c r="A3865" i="20"/>
  <c r="A3864" i="20"/>
  <c r="A3863" i="20"/>
  <c r="A3862" i="20"/>
  <c r="A3861" i="20"/>
  <c r="A3860" i="20"/>
  <c r="A3859" i="20"/>
  <c r="A3858" i="20"/>
  <c r="A3857" i="20"/>
  <c r="A3856" i="20"/>
  <c r="A3855" i="20"/>
  <c r="A3854" i="20"/>
  <c r="A3853" i="20"/>
  <c r="A3852" i="20"/>
  <c r="A3851" i="20"/>
  <c r="A3850" i="20"/>
  <c r="A3849" i="20"/>
  <c r="A3848" i="20"/>
  <c r="A3847" i="20"/>
  <c r="A3846" i="20"/>
  <c r="A3845" i="20"/>
  <c r="A3844" i="20"/>
  <c r="A3843" i="20"/>
  <c r="A3842" i="20"/>
  <c r="A3841" i="20"/>
  <c r="A3840" i="20"/>
  <c r="A3839" i="20"/>
  <c r="A3838" i="20"/>
  <c r="A3837" i="20"/>
  <c r="A3836" i="20"/>
  <c r="A3835" i="20"/>
  <c r="A3834" i="20"/>
  <c r="A3833" i="20"/>
  <c r="A3832" i="20"/>
  <c r="A3831" i="20"/>
  <c r="A3830" i="20"/>
  <c r="A3829" i="20"/>
  <c r="A3828" i="20"/>
  <c r="A3827" i="20"/>
  <c r="A3826" i="20"/>
  <c r="A3825" i="20"/>
  <c r="A3824" i="20"/>
  <c r="A3823" i="20"/>
  <c r="A3822" i="20"/>
  <c r="A3821" i="20"/>
  <c r="A3820" i="20"/>
  <c r="A3819" i="20"/>
  <c r="A3818" i="20"/>
  <c r="A3817" i="20"/>
  <c r="A3816" i="20"/>
  <c r="A3815" i="20"/>
  <c r="A3814" i="20"/>
  <c r="A3813" i="20"/>
  <c r="A3812" i="20"/>
  <c r="A3811" i="20"/>
  <c r="A3810" i="20"/>
  <c r="A3809" i="20"/>
  <c r="A3808" i="20"/>
  <c r="A3807" i="20"/>
  <c r="A3806" i="20"/>
  <c r="A3805" i="20"/>
  <c r="A3804" i="20"/>
  <c r="A3803" i="20"/>
  <c r="A3802" i="20"/>
  <c r="A3801" i="20"/>
  <c r="A3800" i="20"/>
  <c r="A3799" i="20"/>
  <c r="A3798" i="20"/>
  <c r="A3797" i="20"/>
  <c r="A3796" i="20"/>
  <c r="A3795" i="20"/>
  <c r="A3794" i="20"/>
  <c r="A3793" i="20"/>
  <c r="A3792" i="20"/>
  <c r="A3791" i="20"/>
  <c r="A3790" i="20"/>
  <c r="A3789" i="20"/>
  <c r="A3788" i="20"/>
  <c r="A3787" i="20"/>
  <c r="A3786" i="20"/>
  <c r="A3785" i="20"/>
  <c r="A3784" i="20"/>
  <c r="A3783" i="20"/>
  <c r="A3782" i="20"/>
  <c r="A3781" i="20"/>
  <c r="A3780" i="20"/>
  <c r="A3779" i="20"/>
  <c r="A3778" i="20"/>
  <c r="A3777" i="20"/>
  <c r="A3776" i="20"/>
  <c r="A3775" i="20"/>
  <c r="A3774" i="20"/>
  <c r="A3773" i="20"/>
  <c r="A3772" i="20"/>
  <c r="A3771" i="20"/>
  <c r="A3770" i="20"/>
  <c r="A3769" i="20"/>
  <c r="A3768" i="20"/>
  <c r="A3767" i="20"/>
  <c r="A3766" i="20"/>
  <c r="A3765" i="20"/>
  <c r="A3764" i="20"/>
  <c r="A3763" i="20"/>
  <c r="A3762" i="20"/>
  <c r="A3761" i="20"/>
  <c r="A3760" i="20"/>
  <c r="A3759" i="20"/>
  <c r="A3758" i="20"/>
  <c r="A3757" i="20"/>
  <c r="A3756" i="20"/>
  <c r="A3755" i="20"/>
  <c r="A3754" i="20"/>
  <c r="A3753" i="20"/>
  <c r="A3752" i="20"/>
  <c r="A3751" i="20"/>
  <c r="A3750" i="20"/>
  <c r="A3749" i="20"/>
  <c r="A3748" i="20"/>
  <c r="A3747" i="20"/>
  <c r="A3746" i="20"/>
  <c r="A3745" i="20"/>
  <c r="A3744" i="20"/>
  <c r="A3743" i="20"/>
  <c r="A3742" i="20"/>
  <c r="A3741" i="20"/>
  <c r="A3740" i="20"/>
  <c r="A3739" i="20"/>
  <c r="A3738" i="20"/>
  <c r="A3737" i="20"/>
  <c r="A3736" i="20"/>
  <c r="A3735" i="20"/>
  <c r="A3734" i="20"/>
  <c r="A3733" i="20"/>
  <c r="A3732" i="20"/>
  <c r="A3731" i="20"/>
  <c r="A3730" i="20"/>
  <c r="A3729" i="20"/>
  <c r="A3728" i="20"/>
  <c r="A3727" i="20"/>
  <c r="A3726" i="20"/>
  <c r="A3725" i="20"/>
  <c r="A3724" i="20"/>
  <c r="A3723" i="20"/>
  <c r="A3722" i="20"/>
  <c r="A3721" i="20"/>
  <c r="A3720" i="20"/>
  <c r="A3719" i="20"/>
  <c r="A3718" i="20"/>
  <c r="A3717" i="20"/>
  <c r="A3716" i="20"/>
  <c r="A3715" i="20"/>
  <c r="A3714" i="20"/>
  <c r="A3713" i="20"/>
  <c r="A3712" i="20"/>
  <c r="A3711" i="20"/>
  <c r="A3710" i="20"/>
  <c r="A3709" i="20"/>
  <c r="A3708" i="20"/>
  <c r="A3707" i="20"/>
  <c r="A3706" i="20"/>
  <c r="A3705" i="20"/>
  <c r="A3704" i="20"/>
  <c r="A3703" i="20"/>
  <c r="A3702" i="20"/>
  <c r="A3701" i="20"/>
  <c r="A3700" i="20"/>
  <c r="A3699" i="20"/>
  <c r="A3698" i="20"/>
  <c r="A3697" i="20"/>
  <c r="A3696" i="20"/>
  <c r="A3695" i="20"/>
  <c r="A3694" i="20"/>
  <c r="A3693" i="20"/>
  <c r="A3692" i="20"/>
  <c r="A3691" i="20"/>
  <c r="A3690" i="20"/>
  <c r="A3689" i="20"/>
  <c r="A3688" i="20"/>
  <c r="A3687" i="20"/>
  <c r="A3686" i="20"/>
  <c r="A3685" i="20"/>
  <c r="A3684" i="20"/>
  <c r="A3683" i="20"/>
  <c r="A3682" i="20"/>
  <c r="A3681" i="20"/>
  <c r="A3680" i="20"/>
  <c r="A3679" i="20"/>
  <c r="A3678" i="20"/>
  <c r="A3677" i="20"/>
  <c r="A3676" i="20"/>
  <c r="A3675" i="20"/>
  <c r="A3674" i="20"/>
  <c r="A3673" i="20"/>
  <c r="A3672" i="20"/>
  <c r="A3671" i="20"/>
  <c r="A3670" i="20"/>
  <c r="A3669" i="20"/>
  <c r="A3668" i="20"/>
  <c r="A3667" i="20"/>
  <c r="A3666" i="20"/>
  <c r="A3665" i="20"/>
  <c r="A3664" i="20"/>
  <c r="A3663" i="20"/>
  <c r="A3662" i="20"/>
  <c r="A3661" i="20"/>
  <c r="A3660" i="20"/>
  <c r="A3659" i="20"/>
  <c r="A3658" i="20"/>
  <c r="A3657" i="20"/>
  <c r="A3656" i="20"/>
  <c r="A3655" i="20"/>
  <c r="A3654" i="20"/>
  <c r="A3653" i="20"/>
  <c r="A3652" i="20"/>
  <c r="A3651" i="20"/>
  <c r="A3650" i="20"/>
  <c r="A3649" i="20"/>
  <c r="A3648" i="20"/>
  <c r="A3647" i="20"/>
  <c r="A3646" i="20"/>
  <c r="A3645" i="20"/>
  <c r="A3644" i="20"/>
  <c r="A3643" i="20"/>
  <c r="A3642" i="20"/>
  <c r="A3641" i="20"/>
  <c r="A3640" i="20"/>
  <c r="A3639" i="20"/>
  <c r="A3638" i="20"/>
  <c r="A3637" i="20"/>
  <c r="A3636" i="20"/>
  <c r="A3635" i="20"/>
  <c r="A3634" i="20"/>
  <c r="A3633" i="20"/>
  <c r="A3632" i="20"/>
  <c r="A3631" i="20"/>
  <c r="A3630" i="20"/>
  <c r="A3629" i="20"/>
  <c r="A3628" i="20"/>
  <c r="A3627" i="20"/>
  <c r="A3626" i="20"/>
  <c r="A3625" i="20"/>
  <c r="A3624" i="20"/>
  <c r="A3623" i="20"/>
  <c r="A3622" i="20"/>
  <c r="A3621" i="20"/>
  <c r="A3620" i="20"/>
  <c r="A3619" i="20"/>
  <c r="A3618" i="20"/>
  <c r="A3617" i="20"/>
  <c r="A3616" i="20"/>
  <c r="A3615" i="20"/>
  <c r="A3614" i="20"/>
  <c r="A3613" i="20"/>
  <c r="A3612" i="20"/>
  <c r="A3611" i="20"/>
  <c r="A3610" i="20"/>
  <c r="A3609" i="20"/>
  <c r="A3608" i="20"/>
  <c r="A3607" i="20"/>
  <c r="A3606" i="20"/>
  <c r="A3605" i="20"/>
  <c r="A3604" i="20"/>
  <c r="A3603" i="20"/>
  <c r="A3602" i="20"/>
  <c r="A3601" i="20"/>
  <c r="A3600" i="20"/>
  <c r="A3599" i="20"/>
  <c r="A3598" i="20"/>
  <c r="A3597" i="20"/>
  <c r="A3596" i="20"/>
  <c r="A3595" i="20"/>
  <c r="A3594" i="20"/>
  <c r="A3593" i="20"/>
  <c r="A3592" i="20"/>
  <c r="A3591" i="20"/>
  <c r="A3590" i="20"/>
  <c r="A3589" i="20"/>
  <c r="A3588" i="20"/>
  <c r="A3587" i="20"/>
  <c r="A3586" i="20"/>
  <c r="A3585" i="20"/>
  <c r="A3584" i="20"/>
  <c r="A3583" i="20"/>
  <c r="A3582" i="20"/>
  <c r="A3581" i="20"/>
  <c r="A3580" i="20"/>
  <c r="A3579" i="20"/>
  <c r="A3578" i="20"/>
  <c r="A3577" i="20"/>
  <c r="A3576" i="20"/>
  <c r="A3575" i="20"/>
  <c r="A3574" i="20"/>
  <c r="A3573" i="20"/>
  <c r="A3572" i="20"/>
  <c r="A3571" i="20"/>
  <c r="A3570" i="20"/>
  <c r="A3569" i="20"/>
  <c r="A3568" i="20"/>
  <c r="A3567" i="20"/>
  <c r="A3566" i="20"/>
  <c r="A3565" i="20"/>
  <c r="A3564" i="20"/>
  <c r="A3563" i="20"/>
  <c r="A3562" i="20"/>
  <c r="A3561" i="20"/>
  <c r="A3560" i="20"/>
  <c r="A3559" i="20"/>
  <c r="A3558" i="20"/>
  <c r="A3557" i="20"/>
  <c r="A3556" i="20"/>
  <c r="A3555" i="20"/>
  <c r="A3554" i="20"/>
  <c r="A3553" i="20"/>
  <c r="A3552" i="20"/>
  <c r="A3551" i="20"/>
  <c r="A3550" i="20"/>
  <c r="A3549" i="20"/>
  <c r="A3548" i="20"/>
  <c r="A3547" i="20"/>
  <c r="A3546" i="20"/>
  <c r="A3545" i="20"/>
  <c r="A3544" i="20"/>
  <c r="A3543" i="20"/>
  <c r="A3542" i="20"/>
  <c r="A3541" i="20"/>
  <c r="A3540" i="20"/>
  <c r="A3539" i="20"/>
  <c r="A3538" i="20"/>
  <c r="A3537" i="20"/>
  <c r="A3536" i="20"/>
  <c r="A3535" i="20"/>
  <c r="A3534" i="20"/>
  <c r="A3533" i="20"/>
  <c r="A3532" i="20"/>
  <c r="A3531" i="20"/>
  <c r="A3530" i="20"/>
  <c r="A3529" i="20"/>
  <c r="A3528" i="20"/>
  <c r="A3527" i="20"/>
  <c r="A3526" i="20"/>
  <c r="A3525" i="20"/>
  <c r="A3524" i="20"/>
  <c r="A3523" i="20"/>
  <c r="A3522" i="20"/>
  <c r="A3521" i="20"/>
  <c r="A3520" i="20"/>
  <c r="A3519" i="20"/>
  <c r="A3518" i="20"/>
  <c r="A3517" i="20"/>
  <c r="A3516" i="20"/>
  <c r="A3515" i="20"/>
  <c r="A3514" i="20"/>
  <c r="A3513" i="20"/>
  <c r="A3512" i="20"/>
  <c r="A3511" i="20"/>
  <c r="A3510" i="20"/>
  <c r="A3509" i="20"/>
  <c r="A3508" i="20"/>
  <c r="A3507" i="20"/>
  <c r="A3506" i="20"/>
  <c r="A3505" i="20"/>
  <c r="A3504" i="20"/>
  <c r="A3503" i="20"/>
  <c r="A3502" i="20"/>
  <c r="A3501" i="20"/>
  <c r="A3500" i="20"/>
  <c r="A3499" i="20"/>
  <c r="A3498" i="20"/>
  <c r="A3497" i="20"/>
  <c r="A3496" i="20"/>
  <c r="A3495" i="20"/>
  <c r="A3494" i="20"/>
  <c r="A3493" i="20"/>
  <c r="A3492" i="20"/>
  <c r="A3491" i="20"/>
  <c r="A3490" i="20"/>
  <c r="A3489" i="20"/>
  <c r="A3488" i="20"/>
  <c r="A3487" i="20"/>
  <c r="A3486" i="20"/>
  <c r="A3485" i="20"/>
  <c r="A3484" i="20"/>
  <c r="A3483" i="20"/>
  <c r="A3482" i="20"/>
  <c r="A3481" i="20"/>
  <c r="A3480" i="20"/>
  <c r="A3479" i="20"/>
  <c r="A3478" i="20"/>
  <c r="A3477" i="20"/>
  <c r="A3476" i="20"/>
  <c r="A3475" i="20"/>
  <c r="A3474" i="20"/>
  <c r="A3473" i="20"/>
  <c r="A3472" i="20"/>
  <c r="A3471" i="20"/>
  <c r="A3470" i="20"/>
  <c r="A3469" i="20"/>
  <c r="A3468" i="20"/>
  <c r="A3467" i="20"/>
  <c r="A3466" i="20"/>
  <c r="A3465" i="20"/>
  <c r="A3464" i="20"/>
  <c r="A3463" i="20"/>
  <c r="A3462" i="20"/>
  <c r="A3461" i="20"/>
  <c r="A3460" i="20"/>
  <c r="A3459" i="20"/>
  <c r="A3458" i="20"/>
  <c r="A3457" i="20"/>
  <c r="A3456" i="20"/>
  <c r="A3455" i="20"/>
  <c r="A3454" i="20"/>
  <c r="A3453" i="20"/>
  <c r="A3452" i="20"/>
  <c r="A3451" i="20"/>
  <c r="A3450" i="20"/>
  <c r="A3449" i="20"/>
  <c r="A3448" i="20"/>
  <c r="A3447" i="20"/>
  <c r="A3446" i="20"/>
  <c r="A3445" i="20"/>
  <c r="A3444" i="20"/>
  <c r="A3443" i="20"/>
  <c r="A3442" i="20"/>
  <c r="A3441" i="20"/>
  <c r="A3440" i="20"/>
  <c r="A3439" i="20"/>
  <c r="A3438" i="20"/>
  <c r="A3437" i="20"/>
  <c r="A3436" i="20"/>
  <c r="A3435" i="20"/>
  <c r="A3434" i="20"/>
  <c r="A3433" i="20"/>
  <c r="A3432" i="20"/>
  <c r="A3431" i="20"/>
  <c r="A3430" i="20"/>
  <c r="A3429" i="20"/>
  <c r="A3428" i="20"/>
  <c r="A3427" i="20"/>
  <c r="A3426" i="20"/>
  <c r="A3425" i="20"/>
  <c r="A3424" i="20"/>
  <c r="A3423" i="20"/>
  <c r="A3422" i="20"/>
  <c r="A3421" i="20"/>
  <c r="A3420" i="20"/>
  <c r="A3419" i="20"/>
  <c r="A3418" i="20"/>
  <c r="A3417" i="20"/>
  <c r="A3416" i="20"/>
  <c r="A3415" i="20"/>
  <c r="A3414" i="20"/>
  <c r="A3413" i="20"/>
  <c r="A3412" i="20"/>
  <c r="A3411" i="20"/>
  <c r="A3410" i="20"/>
  <c r="A3409" i="20"/>
  <c r="A3408" i="20"/>
  <c r="A3407" i="20"/>
  <c r="A3406" i="20"/>
  <c r="A3405" i="20"/>
  <c r="A3404" i="20"/>
  <c r="A3403" i="20"/>
  <c r="A3402" i="20"/>
  <c r="A3401" i="20"/>
  <c r="A3400" i="20"/>
  <c r="A3399" i="20"/>
  <c r="A3398" i="20"/>
  <c r="A3397" i="20"/>
  <c r="A3396" i="20"/>
  <c r="A3395" i="20"/>
  <c r="A3394" i="20"/>
  <c r="A3393" i="20"/>
  <c r="A3392" i="20"/>
  <c r="A3391" i="20"/>
  <c r="A3390" i="20"/>
  <c r="A3389" i="20"/>
  <c r="A3388" i="20"/>
  <c r="A3387" i="20"/>
  <c r="A3386" i="20"/>
  <c r="A3385" i="20"/>
  <c r="A3384" i="20"/>
  <c r="A3383" i="20"/>
  <c r="A3382" i="20"/>
  <c r="A3381" i="20"/>
  <c r="A3380" i="20"/>
  <c r="A3379" i="20"/>
  <c r="A3378" i="20"/>
  <c r="A3377" i="20"/>
  <c r="A3376" i="20"/>
  <c r="A3375" i="20"/>
  <c r="A3374" i="20"/>
  <c r="A3373" i="20"/>
  <c r="A3372" i="20"/>
  <c r="A3371" i="20"/>
  <c r="A3370" i="20"/>
  <c r="A3369" i="20"/>
  <c r="A3368" i="20"/>
  <c r="A3367" i="20"/>
  <c r="A3366" i="20"/>
  <c r="A3365" i="20"/>
  <c r="A3364" i="20"/>
  <c r="A3363" i="20"/>
  <c r="A3362" i="20"/>
  <c r="A3361" i="20"/>
  <c r="A3360" i="20"/>
  <c r="A3359" i="20"/>
  <c r="A3358" i="20"/>
  <c r="A3357" i="20"/>
  <c r="A3356" i="20"/>
  <c r="A3355" i="20"/>
  <c r="A3354" i="20"/>
  <c r="A3353" i="20"/>
  <c r="A3352" i="20"/>
  <c r="A3351" i="20"/>
  <c r="A3350" i="20"/>
  <c r="A3349" i="20"/>
  <c r="A3348" i="20"/>
  <c r="A3347" i="20"/>
  <c r="A3346" i="20"/>
  <c r="A3345" i="20"/>
  <c r="A3344" i="20"/>
  <c r="A3343" i="20"/>
  <c r="A3342" i="20"/>
  <c r="A3341" i="20"/>
  <c r="A3340" i="20"/>
  <c r="A3339" i="20"/>
  <c r="A3338" i="20"/>
  <c r="A3337" i="20"/>
  <c r="A3336" i="20"/>
  <c r="A3335" i="20"/>
  <c r="A3334" i="20"/>
  <c r="A3333" i="20"/>
  <c r="A3332" i="20"/>
  <c r="A3331" i="20"/>
  <c r="A3330" i="20"/>
  <c r="A3329" i="20"/>
  <c r="A3328" i="20"/>
  <c r="A3327" i="20"/>
  <c r="A3326" i="20"/>
  <c r="A3325" i="20"/>
  <c r="A3324" i="20"/>
  <c r="A3323" i="20"/>
  <c r="A3322" i="20"/>
  <c r="A3321" i="20"/>
  <c r="A3320" i="20"/>
  <c r="A3319" i="20"/>
  <c r="A3318" i="20"/>
  <c r="A3317" i="20"/>
  <c r="A3316" i="20"/>
  <c r="A3315" i="20"/>
  <c r="A3314" i="20"/>
  <c r="A3313" i="20"/>
  <c r="A3312" i="20"/>
  <c r="A3311" i="20"/>
  <c r="A3310" i="20"/>
  <c r="A3309" i="20"/>
  <c r="A3308" i="20"/>
  <c r="A3307" i="20"/>
  <c r="A3306" i="20"/>
  <c r="A3305" i="20"/>
  <c r="A3304" i="20"/>
  <c r="A3303" i="20"/>
  <c r="A3302" i="20"/>
  <c r="A3301" i="20"/>
  <c r="A3300" i="20"/>
  <c r="A3299" i="20"/>
  <c r="A3298" i="20"/>
  <c r="A3297" i="20"/>
  <c r="A3296" i="20"/>
  <c r="A3295" i="20"/>
  <c r="A3294" i="20"/>
  <c r="A3293" i="20"/>
  <c r="A3292" i="20"/>
  <c r="A3291" i="20"/>
  <c r="A3290" i="20"/>
  <c r="A3289" i="20"/>
  <c r="A3288" i="20"/>
  <c r="A3287" i="20"/>
  <c r="A3286" i="20"/>
  <c r="A3285" i="20"/>
  <c r="A3284" i="20"/>
  <c r="A3283" i="20"/>
  <c r="A3282" i="20"/>
  <c r="A3281" i="20"/>
  <c r="A3280" i="20"/>
  <c r="A3279" i="20"/>
  <c r="A3278" i="20"/>
  <c r="A3277" i="20"/>
  <c r="A3276" i="20"/>
  <c r="A3275" i="20"/>
  <c r="A3274" i="20"/>
  <c r="A3273" i="20"/>
  <c r="A3272" i="20"/>
  <c r="A3271" i="20"/>
  <c r="A3270" i="20"/>
  <c r="A3269" i="20"/>
  <c r="A3268" i="20"/>
  <c r="A3267" i="20"/>
  <c r="A3266" i="20"/>
  <c r="A3265" i="20"/>
  <c r="A3264" i="20"/>
  <c r="A3263" i="20"/>
  <c r="A3262" i="20"/>
  <c r="A3261" i="20"/>
  <c r="A3260" i="20"/>
  <c r="A3259" i="20"/>
  <c r="A3258" i="20"/>
  <c r="A3257" i="20"/>
  <c r="A3256" i="20"/>
  <c r="A3255" i="20"/>
  <c r="A3254" i="20"/>
  <c r="A3253" i="20"/>
  <c r="A3252" i="20"/>
  <c r="A3251" i="20"/>
  <c r="A3250" i="20"/>
  <c r="A3249" i="20"/>
  <c r="A3248" i="20"/>
  <c r="A3247" i="20"/>
  <c r="A3246" i="20"/>
  <c r="A3245" i="20"/>
  <c r="A3244" i="20"/>
  <c r="A3243" i="20"/>
  <c r="A3242" i="20"/>
  <c r="A3241" i="20"/>
  <c r="A3240" i="20"/>
  <c r="A3239" i="20"/>
  <c r="A3238" i="20"/>
  <c r="A3237" i="20"/>
  <c r="A3236" i="20"/>
  <c r="A3235" i="20"/>
  <c r="A3234" i="20"/>
  <c r="A3233" i="20"/>
  <c r="A3232" i="20"/>
  <c r="A3231" i="20"/>
  <c r="A3230" i="20"/>
  <c r="A3229" i="20"/>
  <c r="A3228" i="20"/>
  <c r="A3227" i="20"/>
  <c r="A3226" i="20"/>
  <c r="A3225" i="20"/>
  <c r="A3224" i="20"/>
  <c r="A3223" i="20"/>
  <c r="A3222" i="20"/>
  <c r="A3221" i="20"/>
  <c r="A3220" i="20"/>
  <c r="A3219" i="20"/>
  <c r="A3218" i="20"/>
  <c r="A3217" i="20"/>
  <c r="A3216" i="20"/>
  <c r="A3215" i="20"/>
  <c r="A3214" i="20"/>
  <c r="A3213" i="20"/>
  <c r="A3212" i="20"/>
  <c r="A3211" i="20"/>
  <c r="A3210" i="20"/>
  <c r="A3209" i="20"/>
  <c r="A3208" i="20"/>
  <c r="A3207" i="20"/>
  <c r="A3206" i="20"/>
  <c r="A3205" i="20"/>
  <c r="A3204" i="20"/>
  <c r="A3203" i="20"/>
  <c r="A3202" i="20"/>
  <c r="A3201" i="20"/>
  <c r="A3200" i="20"/>
  <c r="A3199" i="20"/>
  <c r="A3198" i="20"/>
  <c r="A3197" i="20"/>
  <c r="A3196" i="20"/>
  <c r="A3195" i="20"/>
  <c r="A3194" i="20"/>
  <c r="A3193" i="20"/>
  <c r="A3192" i="20"/>
  <c r="A3191" i="20"/>
  <c r="A3190" i="20"/>
  <c r="A3189" i="20"/>
  <c r="A3188" i="20"/>
  <c r="A3187" i="20"/>
  <c r="A3186" i="20"/>
  <c r="A3185" i="20"/>
  <c r="A3184" i="20"/>
  <c r="A3183" i="20"/>
  <c r="A3182" i="20"/>
  <c r="A3181" i="20"/>
  <c r="A3180" i="20"/>
  <c r="A3179" i="20"/>
  <c r="A3178" i="20"/>
  <c r="A3177" i="20"/>
  <c r="A3176" i="20"/>
  <c r="A3175" i="20"/>
  <c r="A3174" i="20"/>
  <c r="A3173" i="20"/>
  <c r="A3172" i="20"/>
  <c r="A3171" i="20"/>
  <c r="A3170" i="20"/>
  <c r="A3169" i="20"/>
  <c r="A3168" i="20"/>
  <c r="A3167" i="20"/>
  <c r="A3166" i="20"/>
  <c r="A3165" i="20"/>
  <c r="A3164" i="20"/>
  <c r="A3163" i="20"/>
  <c r="A3162" i="20"/>
  <c r="A3161" i="20"/>
  <c r="A3160" i="20"/>
  <c r="A3159" i="20"/>
  <c r="A3158" i="20"/>
  <c r="A3157" i="20"/>
  <c r="A3156" i="20"/>
  <c r="A3155" i="20"/>
  <c r="A3154" i="20"/>
  <c r="A3153" i="20"/>
  <c r="A3152" i="20"/>
  <c r="A3151" i="20"/>
  <c r="A3150" i="20"/>
  <c r="A3149" i="20"/>
  <c r="A3148" i="20"/>
  <c r="A3147" i="20"/>
  <c r="A3146" i="20"/>
  <c r="A3145" i="20"/>
  <c r="A3144" i="20"/>
  <c r="A3143" i="20"/>
  <c r="A3142" i="20"/>
  <c r="A3141" i="20"/>
  <c r="A3140" i="20"/>
  <c r="A3139" i="20"/>
  <c r="A3138" i="20"/>
  <c r="A3137" i="20"/>
  <c r="A3136" i="20"/>
  <c r="A3135" i="20"/>
  <c r="A3134" i="20"/>
  <c r="A3133" i="20"/>
  <c r="A3132" i="20"/>
  <c r="A3131" i="20"/>
  <c r="A3130" i="20"/>
  <c r="A3129" i="20"/>
  <c r="A3128" i="20"/>
  <c r="A3127" i="20"/>
  <c r="A3126" i="20"/>
  <c r="A3125" i="20"/>
  <c r="A3124" i="20"/>
  <c r="A3123" i="20"/>
  <c r="A3122" i="20"/>
  <c r="A3121" i="20"/>
  <c r="A3120" i="20"/>
  <c r="A3119" i="20"/>
  <c r="A3118" i="20"/>
  <c r="A3117" i="20"/>
  <c r="A3116" i="20"/>
  <c r="A3115" i="20"/>
  <c r="A3114" i="20"/>
  <c r="A3113" i="20"/>
  <c r="A3112" i="20"/>
  <c r="A3111" i="20"/>
  <c r="A3110" i="20"/>
  <c r="A3109" i="20"/>
  <c r="A3108" i="20"/>
  <c r="A3107" i="20"/>
  <c r="A3106" i="20"/>
  <c r="A3105" i="20"/>
  <c r="A3104" i="20"/>
  <c r="A3103" i="20"/>
  <c r="A3102" i="20"/>
  <c r="A3101" i="20"/>
  <c r="A3100" i="20"/>
  <c r="A3099" i="20"/>
  <c r="A3098" i="20"/>
  <c r="A3097" i="20"/>
  <c r="A3096" i="20"/>
  <c r="A3095" i="20"/>
  <c r="A3094" i="20"/>
  <c r="A3093" i="20"/>
  <c r="A3092" i="20"/>
  <c r="A3091" i="20"/>
  <c r="A3090" i="20"/>
  <c r="A3089" i="20"/>
  <c r="A3088" i="20"/>
  <c r="A3087" i="20"/>
  <c r="A3086" i="20"/>
  <c r="A3085" i="20"/>
  <c r="A3084" i="20"/>
  <c r="A3083" i="20"/>
  <c r="A3082" i="20"/>
  <c r="A3081" i="20"/>
  <c r="A3080" i="20"/>
  <c r="A3079" i="20"/>
  <c r="A3078" i="20"/>
  <c r="A3077" i="20"/>
  <c r="A3076" i="20"/>
  <c r="A3075" i="20"/>
  <c r="A3074" i="20"/>
  <c r="A3073" i="20"/>
  <c r="A3072" i="20"/>
  <c r="A3071" i="20"/>
  <c r="A3070" i="20"/>
  <c r="A3069" i="20"/>
  <c r="A3068" i="20"/>
  <c r="A3067" i="20"/>
  <c r="A3066" i="20"/>
  <c r="A3065" i="20"/>
  <c r="A3064" i="20"/>
  <c r="A3063" i="20"/>
  <c r="A3062" i="20"/>
  <c r="A3061" i="20"/>
  <c r="A3060" i="20"/>
  <c r="A3059" i="20"/>
  <c r="A3058" i="20"/>
  <c r="A3057" i="20"/>
  <c r="A3056" i="20"/>
  <c r="A3055" i="20"/>
  <c r="A3054" i="20"/>
  <c r="A3053" i="20"/>
  <c r="A3052" i="20"/>
  <c r="A3051" i="20"/>
  <c r="A3050" i="20"/>
  <c r="A3049" i="20"/>
  <c r="A3048" i="20"/>
  <c r="A3047" i="20"/>
  <c r="A3046" i="20"/>
  <c r="A3045" i="20"/>
  <c r="A3044" i="20"/>
  <c r="A3043" i="20"/>
  <c r="A3042" i="20"/>
  <c r="A3041" i="20"/>
  <c r="A3040" i="20"/>
  <c r="A3039" i="20"/>
  <c r="A3038" i="20"/>
  <c r="A3037" i="20"/>
  <c r="A3036" i="20"/>
  <c r="A3035" i="20"/>
  <c r="A3034" i="20"/>
  <c r="A3033" i="20"/>
  <c r="A3032" i="20"/>
  <c r="A3031" i="20"/>
  <c r="A3030" i="20"/>
  <c r="A3029" i="20"/>
  <c r="A3028" i="20"/>
  <c r="A3027" i="20"/>
  <c r="A3026" i="20"/>
  <c r="A3025" i="20"/>
  <c r="A3024" i="20"/>
  <c r="A3023" i="20"/>
  <c r="A3022" i="20"/>
  <c r="A3021" i="20"/>
  <c r="A3020" i="20"/>
  <c r="A3019" i="20"/>
  <c r="A3018" i="20"/>
  <c r="A3017" i="20"/>
  <c r="A3016" i="20"/>
  <c r="A3015" i="20"/>
  <c r="A3014" i="20"/>
  <c r="A3013" i="20"/>
  <c r="A3012" i="20"/>
  <c r="A3011" i="20"/>
  <c r="A3010" i="20"/>
  <c r="A3009" i="20"/>
  <c r="A3008" i="20"/>
  <c r="A3007" i="20"/>
  <c r="A3006" i="20"/>
  <c r="A3005" i="20"/>
  <c r="A3004" i="20"/>
  <c r="A3003" i="20"/>
  <c r="A3002" i="20"/>
  <c r="A3001" i="20"/>
  <c r="A3000" i="20"/>
  <c r="A2999" i="20"/>
  <c r="A2998" i="20"/>
  <c r="A2997" i="20"/>
  <c r="A2996" i="20"/>
  <c r="A2995" i="20"/>
  <c r="A2994" i="20"/>
  <c r="A2993" i="20"/>
  <c r="A2992" i="20"/>
  <c r="A2991" i="20"/>
  <c r="A2990" i="20"/>
  <c r="A2989" i="20"/>
  <c r="A2988" i="20"/>
  <c r="A2987" i="20"/>
  <c r="A2986" i="20"/>
  <c r="A2985" i="20"/>
  <c r="A2984" i="20"/>
  <c r="A2983" i="20"/>
  <c r="A2982" i="20"/>
  <c r="A2981" i="20"/>
  <c r="A2980" i="20"/>
  <c r="A2979" i="20"/>
  <c r="A2978" i="20"/>
  <c r="A2977" i="20"/>
  <c r="A2976" i="20"/>
  <c r="A2975" i="20"/>
  <c r="A2974" i="20"/>
  <c r="A2973" i="20"/>
  <c r="A2972" i="20"/>
  <c r="A2971" i="20"/>
  <c r="A2970" i="20"/>
  <c r="A2969" i="20"/>
  <c r="A2968" i="20"/>
  <c r="A2967" i="20"/>
  <c r="A2966" i="20"/>
  <c r="A2965" i="20"/>
  <c r="A2964" i="20"/>
  <c r="A2963" i="20"/>
  <c r="A2962" i="20"/>
  <c r="A2961" i="20"/>
  <c r="A2960" i="20"/>
  <c r="A2959" i="20"/>
  <c r="A2958" i="20"/>
  <c r="A2957" i="20"/>
  <c r="A2956" i="20"/>
  <c r="A2955" i="20"/>
  <c r="A2954" i="20"/>
  <c r="A2953" i="20"/>
  <c r="A2952" i="20"/>
  <c r="A2951" i="20"/>
  <c r="A2950" i="20"/>
  <c r="A2949" i="20"/>
  <c r="A2948" i="20"/>
  <c r="A2947" i="20"/>
  <c r="A2946" i="20"/>
  <c r="A2945" i="20"/>
  <c r="A2944" i="20"/>
  <c r="A2943" i="20"/>
  <c r="A2942" i="20"/>
  <c r="A2941" i="20"/>
  <c r="A2940" i="20"/>
  <c r="A2939" i="20"/>
  <c r="A2938" i="20"/>
  <c r="A2937" i="20"/>
  <c r="A2936" i="20"/>
  <c r="A2935" i="20"/>
  <c r="A2934" i="20"/>
  <c r="A2933" i="20"/>
  <c r="A2932" i="20"/>
  <c r="A2931" i="20"/>
  <c r="A2930" i="20"/>
  <c r="A2929" i="20"/>
  <c r="A2928" i="20"/>
  <c r="A2927" i="20"/>
  <c r="A2926" i="20"/>
  <c r="A2925" i="20"/>
  <c r="A2924" i="20"/>
  <c r="A2923" i="20"/>
  <c r="A2922" i="20"/>
  <c r="A2921" i="20"/>
  <c r="A2920" i="20"/>
  <c r="A2919" i="20"/>
  <c r="A2918" i="20"/>
  <c r="A2917" i="20"/>
  <c r="A2916" i="20"/>
  <c r="A2915" i="20"/>
  <c r="A2914" i="20"/>
  <c r="A2913" i="20"/>
  <c r="A2912" i="20"/>
  <c r="A2911" i="20"/>
  <c r="A2910" i="20"/>
  <c r="A2909" i="20"/>
  <c r="A2908" i="20"/>
  <c r="A2907" i="20"/>
  <c r="A2906" i="20"/>
  <c r="A2905" i="20"/>
  <c r="A2904" i="20"/>
  <c r="A2903" i="20"/>
  <c r="A2902" i="20"/>
  <c r="A2901" i="20"/>
  <c r="A2900" i="20"/>
  <c r="A2899" i="20"/>
  <c r="A2898" i="20"/>
  <c r="A2897" i="20"/>
  <c r="A2896" i="20"/>
  <c r="A2895" i="20"/>
  <c r="A2894" i="20"/>
  <c r="A2893" i="20"/>
  <c r="A2892" i="20"/>
  <c r="A2891" i="20"/>
  <c r="A2890" i="20"/>
  <c r="A2889" i="20"/>
  <c r="A2888" i="20"/>
  <c r="A2887" i="20"/>
  <c r="A2886" i="20"/>
  <c r="A2885" i="20"/>
  <c r="A2884" i="20"/>
  <c r="A2883" i="20"/>
  <c r="A2882" i="20"/>
  <c r="A2881" i="20"/>
  <c r="A2880" i="20"/>
  <c r="A2879" i="20"/>
  <c r="A2878" i="20"/>
  <c r="A2877" i="20"/>
  <c r="A2876" i="20"/>
  <c r="A2875" i="20"/>
  <c r="A2874" i="20"/>
  <c r="A2873" i="20"/>
  <c r="A2872" i="20"/>
  <c r="A2871" i="20"/>
  <c r="A2870" i="20"/>
  <c r="A2869" i="20"/>
  <c r="A2868" i="20"/>
  <c r="A2867" i="20"/>
  <c r="A2866" i="20"/>
  <c r="A2865" i="20"/>
  <c r="A2864" i="20"/>
  <c r="A2863" i="20"/>
  <c r="A2862" i="20"/>
  <c r="A2861" i="20"/>
  <c r="A2860" i="20"/>
  <c r="A2859" i="20"/>
  <c r="A2858" i="20"/>
  <c r="A2857" i="20"/>
  <c r="A2856" i="20"/>
  <c r="A2855" i="20"/>
  <c r="A2854" i="20"/>
  <c r="A2853" i="20"/>
  <c r="A2852" i="20"/>
  <c r="A2851" i="20"/>
  <c r="A2850" i="20"/>
  <c r="A2849" i="20"/>
  <c r="A2848" i="20"/>
  <c r="A2847" i="20"/>
  <c r="A2846" i="20"/>
  <c r="A2845" i="20"/>
  <c r="A2844" i="20"/>
  <c r="A2843" i="20"/>
  <c r="A2842" i="20"/>
  <c r="A2841" i="20"/>
  <c r="A2840" i="20"/>
  <c r="A2839" i="20"/>
  <c r="A2838" i="20"/>
  <c r="A2837" i="20"/>
  <c r="A2836" i="20"/>
  <c r="A2835" i="20"/>
  <c r="A2834" i="20"/>
  <c r="A2833" i="20"/>
  <c r="A2832" i="20"/>
  <c r="A2831" i="20"/>
  <c r="A2830" i="20"/>
  <c r="A2829" i="20"/>
  <c r="A2828" i="20"/>
  <c r="A2827" i="20"/>
  <c r="A2826" i="20"/>
  <c r="A2825" i="20"/>
  <c r="A2824" i="20"/>
  <c r="A2823" i="20"/>
  <c r="A2822" i="20"/>
  <c r="A2821" i="20"/>
  <c r="A2820" i="20"/>
  <c r="A2819" i="20"/>
  <c r="A2818" i="20"/>
  <c r="A2817" i="20"/>
  <c r="A2816" i="20"/>
  <c r="A2815" i="20"/>
  <c r="A2814" i="20"/>
  <c r="A2813" i="20"/>
  <c r="A2812" i="20"/>
  <c r="A2811" i="20"/>
  <c r="A2810" i="20"/>
  <c r="A2809" i="20"/>
  <c r="A2808" i="20"/>
  <c r="A2807" i="20"/>
  <c r="A2806" i="20"/>
  <c r="A2805" i="20"/>
  <c r="A2804" i="20"/>
  <c r="A2803" i="20"/>
  <c r="A2802" i="20"/>
  <c r="A2801" i="20"/>
  <c r="A2800" i="20"/>
  <c r="A2799" i="20"/>
  <c r="A2798" i="20"/>
  <c r="A2797" i="20"/>
  <c r="A2796" i="20"/>
  <c r="A2795" i="20"/>
  <c r="A2794" i="20"/>
  <c r="A2793" i="20"/>
  <c r="A2792" i="20"/>
  <c r="A2791" i="20"/>
  <c r="A2790" i="20"/>
  <c r="A2789" i="20"/>
  <c r="A2788" i="20"/>
  <c r="A2787" i="20"/>
  <c r="A2786" i="20"/>
  <c r="A2785" i="20"/>
  <c r="A2784" i="20"/>
  <c r="A2783" i="20"/>
  <c r="A2782" i="20"/>
  <c r="A2781" i="20"/>
  <c r="A2780" i="20"/>
  <c r="A2779" i="20"/>
  <c r="A2778" i="20"/>
  <c r="A2777" i="20"/>
  <c r="A2776" i="20"/>
  <c r="A2775" i="20"/>
  <c r="A2774" i="20"/>
  <c r="A2773" i="20"/>
  <c r="A2772" i="20"/>
  <c r="A2771" i="20"/>
  <c r="A2770" i="20"/>
  <c r="A2769" i="20"/>
  <c r="A2768" i="20"/>
  <c r="A2767" i="20"/>
  <c r="A2766" i="20"/>
  <c r="A2765" i="20"/>
  <c r="A2764" i="20"/>
  <c r="A2763" i="20"/>
  <c r="A2762" i="20"/>
  <c r="A2761" i="20"/>
  <c r="A2760" i="20"/>
  <c r="A2759" i="20"/>
  <c r="A2758" i="20"/>
  <c r="A2757" i="20"/>
  <c r="A2756" i="20"/>
  <c r="A2755" i="20"/>
  <c r="A2754" i="20"/>
  <c r="A2753" i="20"/>
  <c r="A2752" i="20"/>
  <c r="A2751" i="20"/>
  <c r="A2750" i="20"/>
  <c r="A2749" i="20"/>
  <c r="A2748" i="20"/>
  <c r="A2747" i="20"/>
  <c r="A2746" i="20"/>
  <c r="A2745" i="20"/>
  <c r="A2744" i="20"/>
  <c r="A2743" i="20"/>
  <c r="A2742" i="20"/>
  <c r="A2741" i="20"/>
  <c r="A2740" i="20"/>
  <c r="A2739" i="20"/>
  <c r="A2738" i="20"/>
  <c r="A2737" i="20"/>
  <c r="A2736" i="20"/>
  <c r="A2735" i="20"/>
  <c r="A2734" i="20"/>
  <c r="A2733" i="20"/>
  <c r="A2732" i="20"/>
  <c r="A2731" i="20"/>
  <c r="A2730" i="20"/>
  <c r="A2729" i="20"/>
  <c r="A2728" i="20"/>
  <c r="A2727" i="20"/>
  <c r="A2726" i="20"/>
  <c r="A2725" i="20"/>
  <c r="A2724" i="20"/>
  <c r="A2723" i="20"/>
  <c r="A2722" i="20"/>
  <c r="A2721" i="20"/>
  <c r="A2720" i="20"/>
  <c r="A2719" i="20"/>
  <c r="A2718" i="20"/>
  <c r="A2717" i="20"/>
  <c r="A2716" i="20"/>
  <c r="A2715" i="20"/>
  <c r="A2714" i="20"/>
  <c r="A2713" i="20"/>
  <c r="A2712" i="20"/>
  <c r="A2711" i="20"/>
  <c r="A2710" i="20"/>
  <c r="A2709" i="20"/>
  <c r="A2708" i="20"/>
  <c r="A2707" i="20"/>
  <c r="A2706" i="20"/>
  <c r="A2705" i="20"/>
  <c r="A2704" i="20"/>
  <c r="A2703" i="20"/>
  <c r="A2702" i="20"/>
  <c r="A2701" i="20"/>
  <c r="A2700" i="20"/>
  <c r="A2699" i="20"/>
  <c r="A2698" i="20"/>
  <c r="A2697" i="20"/>
  <c r="A2696" i="20"/>
  <c r="A2695" i="20"/>
  <c r="A2694" i="20"/>
  <c r="A2693" i="20"/>
  <c r="A2692" i="20"/>
  <c r="A2691" i="20"/>
  <c r="A2690" i="20"/>
  <c r="A2689" i="20"/>
  <c r="A2688" i="20"/>
  <c r="A2687" i="20"/>
  <c r="A2686" i="20"/>
  <c r="A2685" i="20"/>
  <c r="A2684" i="20"/>
  <c r="A2683" i="20"/>
  <c r="A2682" i="20"/>
  <c r="A2681" i="20"/>
  <c r="A2680" i="20"/>
  <c r="A2679" i="20"/>
  <c r="A2678" i="20"/>
  <c r="A2677" i="20"/>
  <c r="A2676" i="20"/>
  <c r="A2675" i="20"/>
  <c r="A2674" i="20"/>
  <c r="A2673" i="20"/>
  <c r="A2672" i="20"/>
  <c r="A2671" i="20"/>
  <c r="A2670" i="20"/>
  <c r="A2669" i="20"/>
  <c r="A2668" i="20"/>
  <c r="A2667" i="20"/>
  <c r="A2666" i="20"/>
  <c r="A2665" i="20"/>
  <c r="A2664" i="20"/>
  <c r="A2663" i="20"/>
  <c r="A2662" i="20"/>
  <c r="A2661" i="20"/>
  <c r="A2660" i="20"/>
  <c r="A2659" i="20"/>
  <c r="A2658" i="20"/>
  <c r="A2657" i="20"/>
  <c r="A2656" i="20"/>
  <c r="A2655" i="20"/>
  <c r="A2654" i="20"/>
  <c r="A2653" i="20"/>
  <c r="A2652" i="20"/>
  <c r="A2651" i="20"/>
  <c r="A2650" i="20"/>
  <c r="A2649" i="20"/>
  <c r="A2648" i="20"/>
  <c r="A2647" i="20"/>
  <c r="A2646" i="20"/>
  <c r="A2645" i="20"/>
  <c r="A2644" i="20"/>
  <c r="A2643" i="20"/>
  <c r="A2642" i="20"/>
  <c r="A2641" i="20"/>
  <c r="A2640" i="20"/>
  <c r="A2639" i="20"/>
  <c r="A2638" i="20"/>
  <c r="A2637" i="20"/>
  <c r="A2636" i="20"/>
  <c r="A2635" i="20"/>
  <c r="A2634" i="20"/>
  <c r="A2633" i="20"/>
  <c r="A2632" i="20"/>
  <c r="A2631" i="20"/>
  <c r="A2630" i="20"/>
  <c r="A2629" i="20"/>
  <c r="A2628" i="20"/>
  <c r="A2627" i="20"/>
  <c r="A2626" i="20"/>
  <c r="A2625" i="20"/>
  <c r="A2624" i="20"/>
  <c r="A2623" i="20"/>
  <c r="A2622" i="20"/>
  <c r="A2621" i="20"/>
  <c r="A2620" i="20"/>
  <c r="A2619" i="20"/>
  <c r="A2618" i="20"/>
  <c r="A2617" i="20"/>
  <c r="A2616" i="20"/>
  <c r="A2615" i="20"/>
  <c r="A2614" i="20"/>
  <c r="A2613" i="20"/>
  <c r="A2612" i="20"/>
  <c r="A2611" i="20"/>
  <c r="A2610" i="20"/>
  <c r="A2609" i="20"/>
  <c r="A2608" i="20"/>
  <c r="A2607" i="20"/>
  <c r="A2606" i="20"/>
  <c r="A2605" i="20"/>
  <c r="A2604" i="20"/>
  <c r="A2603" i="20"/>
  <c r="A2602" i="20"/>
  <c r="A2601" i="20"/>
  <c r="A2600" i="20"/>
  <c r="A2599" i="20"/>
  <c r="A2598" i="20"/>
  <c r="A2597" i="20"/>
  <c r="A2596" i="20"/>
  <c r="A2595" i="20"/>
  <c r="A2594" i="20"/>
  <c r="A2593" i="20"/>
  <c r="A2592" i="20"/>
  <c r="A2591" i="20"/>
  <c r="A2590" i="20"/>
  <c r="A2589" i="20"/>
  <c r="A2588" i="20"/>
  <c r="A2587" i="20"/>
  <c r="A2586" i="20"/>
  <c r="A2585" i="20"/>
  <c r="A2584" i="20"/>
  <c r="A2583" i="20"/>
  <c r="A2582" i="20"/>
  <c r="A2581" i="20"/>
  <c r="A2580" i="20"/>
  <c r="A2579" i="20"/>
  <c r="A2578" i="20"/>
  <c r="A2577" i="20"/>
  <c r="A2576" i="20"/>
  <c r="A2575" i="20"/>
  <c r="A2574" i="20"/>
  <c r="A2573" i="20"/>
  <c r="A2572" i="20"/>
  <c r="A2571" i="20"/>
  <c r="A2570" i="20"/>
  <c r="A2569" i="20"/>
  <c r="A2568" i="20"/>
  <c r="A2567" i="20"/>
  <c r="A2566" i="20"/>
  <c r="A2565" i="20"/>
  <c r="A2564" i="20"/>
  <c r="A2563" i="20"/>
  <c r="A2562" i="20"/>
  <c r="A2561" i="20"/>
  <c r="A2560" i="20"/>
  <c r="A2559" i="20"/>
  <c r="A2558" i="20"/>
  <c r="A2557" i="20"/>
  <c r="A2556" i="20"/>
  <c r="A2555" i="20"/>
  <c r="A2554" i="20"/>
  <c r="A2553" i="20"/>
  <c r="A2552" i="20"/>
  <c r="A2551" i="20"/>
  <c r="A2550" i="20"/>
  <c r="A2549" i="20"/>
  <c r="A2548" i="20"/>
  <c r="A2547" i="20"/>
  <c r="A2546" i="20"/>
  <c r="A2545" i="20"/>
  <c r="A2544" i="20"/>
  <c r="A2543" i="20"/>
  <c r="A2542" i="20"/>
  <c r="A2541" i="20"/>
  <c r="A2540" i="20"/>
  <c r="A2539" i="20"/>
  <c r="A2538" i="20"/>
  <c r="A2537" i="20"/>
  <c r="A2536" i="20"/>
  <c r="A2535" i="20"/>
  <c r="A2534" i="20"/>
  <c r="A2533" i="20"/>
  <c r="A2532" i="20"/>
  <c r="A2531" i="20"/>
  <c r="A2530" i="20"/>
  <c r="A2529" i="20"/>
  <c r="A2528" i="20"/>
  <c r="A2527" i="20"/>
  <c r="A2526" i="20"/>
  <c r="A2525" i="20"/>
  <c r="A2524" i="20"/>
  <c r="A2523" i="20"/>
  <c r="A2522" i="20"/>
  <c r="A2521" i="20"/>
  <c r="A2520" i="20"/>
  <c r="A2519" i="20"/>
  <c r="A2518" i="20"/>
  <c r="A2517" i="20"/>
  <c r="A2516" i="20"/>
  <c r="A2515" i="20"/>
  <c r="A2514" i="20"/>
  <c r="A2513" i="20"/>
  <c r="A2512" i="20"/>
  <c r="A2511" i="20"/>
  <c r="A2510" i="20"/>
  <c r="A2509" i="20"/>
  <c r="A2508" i="20"/>
  <c r="A2507" i="20"/>
  <c r="A2506" i="20"/>
  <c r="A2505" i="20"/>
  <c r="A2504" i="20"/>
  <c r="A2503" i="20"/>
  <c r="A2502" i="20"/>
  <c r="A2501" i="20"/>
  <c r="A2500" i="20"/>
  <c r="A2499" i="20"/>
  <c r="A2498" i="20"/>
  <c r="A2497" i="20"/>
  <c r="A2496" i="20"/>
  <c r="A2495" i="20"/>
  <c r="A2494" i="20"/>
  <c r="A2493" i="20"/>
  <c r="A2492" i="20"/>
  <c r="A2491" i="20"/>
  <c r="A2490" i="20"/>
  <c r="A2489" i="20"/>
  <c r="A2488" i="20"/>
  <c r="A2487" i="20"/>
  <c r="A2486" i="20"/>
  <c r="A2485" i="20"/>
  <c r="A2484" i="20"/>
  <c r="A2483" i="20"/>
  <c r="A2482" i="20"/>
  <c r="A2481" i="20"/>
  <c r="A2480" i="20"/>
  <c r="A2479" i="20"/>
  <c r="A2478" i="20"/>
  <c r="A2477" i="20"/>
  <c r="A2476" i="20"/>
  <c r="A2475" i="20"/>
  <c r="A2474" i="20"/>
  <c r="A2473" i="20"/>
  <c r="A2472" i="20"/>
  <c r="A2471" i="20"/>
  <c r="A2470" i="20"/>
  <c r="A2469" i="20"/>
  <c r="A2468" i="20"/>
  <c r="A2467" i="20"/>
  <c r="A2466" i="20"/>
  <c r="A2465" i="20"/>
  <c r="A2464" i="20"/>
  <c r="A2463" i="20"/>
  <c r="A2462" i="20"/>
  <c r="A2461" i="20"/>
  <c r="A2460" i="20"/>
  <c r="A2459" i="20"/>
  <c r="A2458" i="20"/>
  <c r="A2457" i="20"/>
  <c r="A2456" i="20"/>
  <c r="A2455" i="20"/>
  <c r="A2454" i="20"/>
  <c r="A2453" i="20"/>
  <c r="A2452" i="20"/>
  <c r="A2451" i="20"/>
  <c r="A2450" i="20"/>
  <c r="A2449" i="20"/>
  <c r="A2448" i="20"/>
  <c r="A2447" i="20"/>
  <c r="A2446" i="20"/>
  <c r="A2445" i="20"/>
  <c r="A2444" i="20"/>
  <c r="A2443" i="20"/>
  <c r="A2442" i="20"/>
  <c r="A2441" i="20"/>
  <c r="A2440" i="20"/>
  <c r="A2439" i="20"/>
  <c r="A2438" i="20"/>
  <c r="A2437" i="20"/>
  <c r="A2436" i="20"/>
  <c r="A2435" i="20"/>
  <c r="A2434" i="20"/>
  <c r="A2433" i="20"/>
  <c r="A2432" i="20"/>
  <c r="A2431" i="20"/>
  <c r="A2430" i="20"/>
  <c r="A2429" i="20"/>
  <c r="A2428" i="20"/>
  <c r="A2427" i="20"/>
  <c r="A2426" i="20"/>
  <c r="A2425" i="20"/>
  <c r="A2424" i="20"/>
  <c r="A2423" i="20"/>
  <c r="A2422" i="20"/>
  <c r="A2421" i="20"/>
  <c r="A2420" i="20"/>
  <c r="A2419" i="20"/>
  <c r="A2418" i="20"/>
  <c r="A2417" i="20"/>
  <c r="A2416" i="20"/>
  <c r="A2415" i="20"/>
  <c r="A2414" i="20"/>
  <c r="A2413" i="20"/>
  <c r="A2412" i="20"/>
  <c r="A2411" i="20"/>
  <c r="A2410" i="20"/>
  <c r="A2409" i="20"/>
  <c r="A2408" i="20"/>
  <c r="A2407" i="20"/>
  <c r="A2406" i="20"/>
  <c r="A2405" i="20"/>
  <c r="A2404" i="20"/>
  <c r="A2403" i="20"/>
  <c r="A2402" i="20"/>
  <c r="A2401" i="20"/>
  <c r="A2400" i="20"/>
  <c r="A2399" i="20"/>
  <c r="A2398" i="20"/>
  <c r="A2397" i="20"/>
  <c r="A2396" i="20"/>
  <c r="A2395" i="20"/>
  <c r="A2394" i="20"/>
  <c r="A2393" i="20"/>
  <c r="A2392" i="20"/>
  <c r="A2391" i="20"/>
  <c r="A2390" i="20"/>
  <c r="A2389" i="20"/>
  <c r="A2388" i="20"/>
  <c r="A2387" i="20"/>
  <c r="A2386" i="20"/>
  <c r="A2385" i="20"/>
  <c r="A2384" i="20"/>
  <c r="A2383" i="20"/>
  <c r="A2382" i="20"/>
  <c r="A2381" i="20"/>
  <c r="A2380" i="20"/>
  <c r="A2379" i="20"/>
  <c r="A2378" i="20"/>
  <c r="A2377" i="20"/>
  <c r="A2376" i="20"/>
  <c r="A2375" i="20"/>
  <c r="A2374" i="20"/>
  <c r="A2373" i="20"/>
  <c r="A2372" i="20"/>
  <c r="A2371" i="20"/>
  <c r="A2370" i="20"/>
  <c r="A2369" i="20"/>
  <c r="A2368" i="20"/>
  <c r="A2367" i="20"/>
  <c r="A2366" i="20"/>
  <c r="A2365" i="20"/>
  <c r="A2364" i="20"/>
  <c r="A2363" i="20"/>
  <c r="A2362" i="20"/>
  <c r="A2361" i="20"/>
  <c r="A2360" i="20"/>
  <c r="A2359" i="20"/>
  <c r="A2358" i="20"/>
  <c r="A2357" i="20"/>
  <c r="A2356" i="20"/>
  <c r="A2355" i="20"/>
  <c r="A2354" i="20"/>
  <c r="A2353" i="20"/>
  <c r="A2352" i="20"/>
  <c r="A2351" i="20"/>
  <c r="A2350" i="20"/>
  <c r="A2349" i="20"/>
  <c r="A2348" i="20"/>
  <c r="A2347" i="20"/>
  <c r="A2346" i="20"/>
  <c r="A2345" i="20"/>
  <c r="A2344" i="20"/>
  <c r="A2343" i="20"/>
  <c r="A2342" i="20"/>
  <c r="A2341" i="20"/>
  <c r="A2340" i="20"/>
  <c r="A2339" i="20"/>
  <c r="A2338" i="20"/>
  <c r="A2337" i="20"/>
  <c r="A2336" i="20"/>
  <c r="A2335" i="20"/>
  <c r="A2334" i="20"/>
  <c r="A2333" i="20"/>
  <c r="A2332" i="20"/>
  <c r="A2331" i="20"/>
  <c r="A2330" i="20"/>
  <c r="A2329" i="20"/>
  <c r="A2328" i="20"/>
  <c r="A2327" i="20"/>
  <c r="A2326" i="20"/>
  <c r="A2325" i="20"/>
  <c r="A2324" i="20"/>
  <c r="A2323" i="20"/>
  <c r="A2322" i="20"/>
  <c r="A2321" i="20"/>
  <c r="A2320" i="20"/>
  <c r="A2319" i="20"/>
  <c r="A2318" i="20"/>
  <c r="A2317" i="20"/>
  <c r="A2316" i="20"/>
  <c r="A2315" i="20"/>
  <c r="A2314" i="20"/>
  <c r="A2313" i="20"/>
  <c r="A2312" i="20"/>
  <c r="A2311" i="20"/>
  <c r="A2310" i="20"/>
  <c r="A2309" i="20"/>
  <c r="A2308" i="20"/>
  <c r="A2307" i="20"/>
  <c r="A2306" i="20"/>
  <c r="A2305" i="20"/>
  <c r="A2304" i="20"/>
  <c r="A2303" i="20"/>
  <c r="A2302" i="20"/>
  <c r="A2301" i="20"/>
  <c r="A2300" i="20"/>
  <c r="A2299" i="20"/>
  <c r="A2298" i="20"/>
  <c r="A2297" i="20"/>
  <c r="A2296" i="20"/>
  <c r="A2295" i="20"/>
  <c r="A2294" i="20"/>
  <c r="A2293" i="20"/>
  <c r="A2292" i="20"/>
  <c r="A2291" i="20"/>
  <c r="A2290" i="20"/>
  <c r="A2289" i="20"/>
  <c r="A2288" i="20"/>
  <c r="A2287" i="20"/>
  <c r="A2286" i="20"/>
  <c r="A2285" i="20"/>
  <c r="A2284" i="20"/>
  <c r="A2283" i="20"/>
  <c r="A2282" i="20"/>
  <c r="A2281" i="20"/>
  <c r="A2280" i="20"/>
  <c r="A2279" i="20"/>
  <c r="A2278" i="20"/>
  <c r="A2277" i="20"/>
  <c r="A2276" i="20"/>
  <c r="A2275" i="20"/>
  <c r="A2274" i="20"/>
  <c r="A2273" i="20"/>
  <c r="A2272" i="20"/>
  <c r="A2271" i="20"/>
  <c r="A2270" i="20"/>
  <c r="A2269" i="20"/>
  <c r="A2268" i="20"/>
  <c r="A2267" i="20"/>
  <c r="A2266" i="20"/>
  <c r="A2265" i="20"/>
  <c r="A2264" i="20"/>
  <c r="A2263" i="20"/>
  <c r="A2262" i="20"/>
  <c r="A2261" i="20"/>
  <c r="A2260" i="20"/>
  <c r="A2259" i="20"/>
  <c r="A2258" i="20"/>
  <c r="A2257" i="20"/>
  <c r="A2256" i="20"/>
  <c r="A2255" i="20"/>
  <c r="A2254" i="20"/>
  <c r="A2253" i="20"/>
  <c r="A2252" i="20"/>
  <c r="A2251" i="20"/>
  <c r="A2250" i="20"/>
  <c r="A2249" i="20"/>
  <c r="A2248" i="20"/>
  <c r="A2247" i="20"/>
  <c r="A2246" i="20"/>
  <c r="A2245" i="20"/>
  <c r="A2244" i="20"/>
  <c r="A2243" i="20"/>
  <c r="A2242" i="20"/>
  <c r="A2241" i="20"/>
  <c r="A2240" i="20"/>
  <c r="A2239" i="20"/>
  <c r="A2238" i="20"/>
  <c r="A2237" i="20"/>
  <c r="A2236" i="20"/>
  <c r="A2235" i="20"/>
  <c r="A2234" i="20"/>
  <c r="A2233" i="20"/>
  <c r="A2232" i="20"/>
  <c r="A2231" i="20"/>
  <c r="A2230" i="20"/>
  <c r="A2229" i="20"/>
  <c r="A2228" i="20"/>
  <c r="A2227" i="20"/>
  <c r="A2226" i="20"/>
  <c r="A2225" i="20"/>
  <c r="A2224" i="20"/>
  <c r="A2223" i="20"/>
  <c r="A2222" i="20"/>
  <c r="A2221" i="20"/>
  <c r="A2220" i="20"/>
  <c r="A2219" i="20"/>
  <c r="A2218" i="20"/>
  <c r="A2217" i="20"/>
  <c r="A2216" i="20"/>
  <c r="A2215" i="20"/>
  <c r="A2214" i="20"/>
  <c r="A2213" i="20"/>
  <c r="A2212" i="20"/>
  <c r="A2211" i="20"/>
  <c r="A2210" i="20"/>
  <c r="A2209" i="20"/>
  <c r="A2208" i="20"/>
  <c r="A2207" i="20"/>
  <c r="A2206" i="20"/>
  <c r="A2205" i="20"/>
  <c r="A2204" i="20"/>
  <c r="A2203" i="20"/>
  <c r="A2202" i="20"/>
  <c r="A2201" i="20"/>
  <c r="A2200" i="20"/>
  <c r="A2199" i="20"/>
  <c r="A2198" i="20"/>
  <c r="A2197" i="20"/>
  <c r="A2196" i="20"/>
  <c r="A2195" i="20"/>
  <c r="A2194" i="20"/>
  <c r="A2193" i="20"/>
  <c r="A2192" i="20"/>
  <c r="A2191" i="20"/>
  <c r="A2190" i="20"/>
  <c r="A2189" i="20"/>
  <c r="A2188" i="20"/>
  <c r="A2187" i="20"/>
  <c r="A2186" i="20"/>
  <c r="A2185" i="20"/>
  <c r="A2184" i="20"/>
  <c r="A2183" i="20"/>
  <c r="A2182" i="20"/>
  <c r="A2181" i="20"/>
  <c r="A2180" i="20"/>
  <c r="A2179" i="20"/>
  <c r="A2178" i="20"/>
  <c r="A2177" i="20"/>
  <c r="A2176" i="20"/>
  <c r="A2175" i="20"/>
  <c r="A2174" i="20"/>
  <c r="A2173" i="20"/>
  <c r="A2172" i="20"/>
  <c r="A2171" i="20"/>
  <c r="A2170" i="20"/>
  <c r="A2169" i="20"/>
  <c r="A2168" i="20"/>
  <c r="A2167" i="20"/>
  <c r="A2166" i="20"/>
  <c r="A2165" i="20"/>
  <c r="A2164" i="20"/>
  <c r="A2163" i="20"/>
  <c r="A2162" i="20"/>
  <c r="A2161" i="20"/>
  <c r="A2160" i="20"/>
  <c r="A2159" i="20"/>
  <c r="A2158" i="20"/>
  <c r="A2157" i="20"/>
  <c r="A2156" i="20"/>
  <c r="A2155" i="20"/>
  <c r="A2154" i="20"/>
  <c r="A2153" i="20"/>
  <c r="A2152" i="20"/>
  <c r="A2151" i="20"/>
  <c r="A2150" i="20"/>
  <c r="A2149" i="20"/>
  <c r="A2148" i="20"/>
  <c r="A2147" i="20"/>
  <c r="A2146" i="20"/>
  <c r="A2145" i="20"/>
  <c r="A2144" i="20"/>
  <c r="A2143" i="20"/>
  <c r="A2142" i="20"/>
  <c r="A2141" i="20"/>
  <c r="A2140" i="20"/>
  <c r="A2139" i="20"/>
  <c r="A2138" i="20"/>
  <c r="A2137" i="20"/>
  <c r="A2136" i="20"/>
  <c r="A2135" i="20"/>
  <c r="A2134" i="20"/>
  <c r="A2133" i="20"/>
  <c r="A2132" i="20"/>
  <c r="A2131" i="20"/>
  <c r="A2130" i="20"/>
  <c r="A2129" i="20"/>
  <c r="A2128" i="20"/>
  <c r="A2127" i="20"/>
  <c r="A2126" i="20"/>
  <c r="A2125" i="20"/>
  <c r="A2124" i="20"/>
  <c r="A2123" i="20"/>
  <c r="A2122" i="20"/>
  <c r="A2121" i="20"/>
  <c r="A2120" i="20"/>
  <c r="A2119" i="20"/>
  <c r="A2118" i="20"/>
  <c r="A2117" i="20"/>
  <c r="A2116" i="20"/>
  <c r="A2115" i="20"/>
  <c r="A2114" i="20"/>
  <c r="A2113" i="20"/>
  <c r="A2112" i="20"/>
  <c r="A2111" i="20"/>
  <c r="A2110" i="20"/>
  <c r="A2109" i="20"/>
  <c r="A2108" i="20"/>
  <c r="A2107" i="20"/>
  <c r="A2106" i="20"/>
  <c r="A2105" i="20"/>
  <c r="A2104" i="20"/>
  <c r="A2103" i="20"/>
  <c r="A2102" i="20"/>
  <c r="A2101" i="20"/>
  <c r="A2100" i="20"/>
  <c r="A2099" i="20"/>
  <c r="A2098" i="20"/>
  <c r="A2097" i="20"/>
  <c r="A2096" i="20"/>
  <c r="A2095" i="20"/>
  <c r="A2094" i="20"/>
  <c r="A2093" i="20"/>
  <c r="A2092" i="20"/>
  <c r="A2091" i="20"/>
  <c r="A2090" i="20"/>
  <c r="A2089" i="20"/>
  <c r="A2088" i="20"/>
  <c r="A2087" i="20"/>
  <c r="A2086" i="20"/>
  <c r="A2085" i="20"/>
  <c r="A2084" i="20"/>
  <c r="A2083" i="20"/>
  <c r="A2082" i="20"/>
  <c r="A2081" i="20"/>
  <c r="A2080" i="20"/>
  <c r="A2079" i="20"/>
  <c r="A2078" i="20"/>
  <c r="A2077" i="20"/>
  <c r="A2076" i="20"/>
  <c r="A2075" i="20"/>
  <c r="A2074" i="20"/>
  <c r="A2073" i="20"/>
  <c r="A2072" i="20"/>
  <c r="A2071" i="20"/>
  <c r="A2070" i="20"/>
  <c r="A2069" i="20"/>
  <c r="A2068" i="20"/>
  <c r="A2067" i="20"/>
  <c r="A2066" i="20"/>
  <c r="A2065" i="20"/>
  <c r="A2064" i="20"/>
  <c r="A2063" i="20"/>
  <c r="A2062" i="20"/>
  <c r="A2061" i="20"/>
  <c r="A2060" i="20"/>
  <c r="A2059" i="20"/>
  <c r="A2058" i="20"/>
  <c r="A2057" i="20"/>
  <c r="A2056" i="20"/>
  <c r="A2055" i="20"/>
  <c r="A2054" i="20"/>
  <c r="A2053" i="20"/>
  <c r="A2052" i="20"/>
  <c r="A2051" i="20"/>
  <c r="A2050" i="20"/>
  <c r="A2049" i="20"/>
  <c r="A2048" i="20"/>
  <c r="A2047" i="20"/>
  <c r="A2046" i="20"/>
  <c r="A2045" i="20"/>
  <c r="A2044" i="20"/>
  <c r="A2043" i="20"/>
  <c r="A2042" i="20"/>
  <c r="A2041" i="20"/>
  <c r="A2040" i="20"/>
  <c r="A2039" i="20"/>
  <c r="A2038" i="20"/>
  <c r="A2037" i="20"/>
  <c r="A2036" i="20"/>
  <c r="A2035" i="20"/>
  <c r="A2034" i="20"/>
  <c r="A2033" i="20"/>
  <c r="A2032" i="20"/>
  <c r="A2031" i="20"/>
  <c r="A2030" i="20"/>
  <c r="A2029" i="20"/>
  <c r="A2028" i="20"/>
  <c r="A2027" i="20"/>
  <c r="A2026" i="20"/>
  <c r="A2025" i="20"/>
  <c r="A2024" i="20"/>
  <c r="A2023" i="20"/>
  <c r="A2022" i="20"/>
  <c r="A2021" i="20"/>
  <c r="A2020" i="20"/>
  <c r="A2019" i="20"/>
  <c r="A2018" i="20"/>
  <c r="A2017" i="20"/>
  <c r="A2016" i="20"/>
  <c r="A2015" i="20"/>
  <c r="A2014" i="20"/>
  <c r="A2013" i="20"/>
  <c r="A2012" i="20"/>
  <c r="A2011" i="20"/>
  <c r="A2010" i="20"/>
  <c r="A2009" i="20"/>
  <c r="A2008" i="20"/>
  <c r="A2007" i="20"/>
  <c r="A2006" i="20"/>
  <c r="A2005" i="20"/>
  <c r="A2004" i="20"/>
  <c r="A2003" i="20"/>
  <c r="A2002" i="20"/>
  <c r="A2001" i="20"/>
  <c r="A2000" i="20"/>
  <c r="A1999" i="20"/>
  <c r="A1998" i="20"/>
  <c r="A1997" i="20"/>
  <c r="A1996" i="20"/>
  <c r="A1995" i="20"/>
  <c r="A1994" i="20"/>
  <c r="A1993" i="20"/>
  <c r="A1992" i="20"/>
  <c r="A1991" i="20"/>
  <c r="A1990" i="20"/>
  <c r="A1989" i="20"/>
  <c r="A1988" i="20"/>
  <c r="A1987" i="20"/>
  <c r="A1986" i="20"/>
  <c r="A1985" i="20"/>
  <c r="A1984" i="20"/>
  <c r="A1983" i="20"/>
  <c r="A1982" i="20"/>
  <c r="A1981" i="20"/>
  <c r="A1980" i="20"/>
  <c r="A1979" i="20"/>
  <c r="A1978" i="20"/>
  <c r="A1977" i="20"/>
  <c r="A1976" i="20"/>
  <c r="A1975" i="20"/>
  <c r="A1974" i="20"/>
  <c r="A1973" i="20"/>
  <c r="A1972" i="20"/>
  <c r="A1971" i="20"/>
  <c r="A1970" i="20"/>
  <c r="A1969" i="20"/>
  <c r="A1968" i="20"/>
  <c r="A1967" i="20"/>
  <c r="A1966" i="20"/>
  <c r="A1965" i="20"/>
  <c r="A1964" i="20"/>
  <c r="A1963" i="20"/>
  <c r="A1962" i="20"/>
  <c r="A1961" i="20"/>
  <c r="A1960" i="20"/>
  <c r="A1959" i="20"/>
  <c r="A1958" i="20"/>
  <c r="A1957" i="20"/>
  <c r="A1956" i="20"/>
  <c r="A1955" i="20"/>
  <c r="A1954" i="20"/>
  <c r="A1953" i="20"/>
  <c r="A1952" i="20"/>
  <c r="A1951" i="20"/>
  <c r="A1950" i="20"/>
  <c r="A1949" i="20"/>
  <c r="A1948" i="20"/>
  <c r="A1947" i="20"/>
  <c r="A1946" i="20"/>
  <c r="A1945" i="20"/>
  <c r="A1944" i="20"/>
  <c r="A1943" i="20"/>
  <c r="A1942" i="20"/>
  <c r="A1941" i="20"/>
  <c r="A1940" i="20"/>
  <c r="A1939" i="20"/>
  <c r="A1938" i="20"/>
  <c r="A1937" i="20"/>
  <c r="A1936" i="20"/>
  <c r="A1935" i="20"/>
  <c r="A1934" i="20"/>
  <c r="A1933" i="20"/>
  <c r="A1932" i="20"/>
  <c r="A1931" i="20"/>
  <c r="A1930" i="20"/>
  <c r="A1929" i="20"/>
  <c r="A1928" i="20"/>
  <c r="A1927" i="20"/>
  <c r="A1926" i="20"/>
  <c r="A1925" i="20"/>
  <c r="A1924" i="20"/>
  <c r="A1923" i="20"/>
  <c r="A1922" i="20"/>
  <c r="A1921" i="20"/>
  <c r="A1920" i="20"/>
  <c r="A1919" i="20"/>
  <c r="A1918" i="20"/>
  <c r="A1917" i="20"/>
  <c r="A1916" i="20"/>
  <c r="A1915" i="20"/>
  <c r="A1914" i="20"/>
  <c r="A1913" i="20"/>
  <c r="A1912" i="20"/>
  <c r="A1911" i="20"/>
  <c r="A1910" i="20"/>
  <c r="A1909" i="20"/>
  <c r="A1908" i="20"/>
  <c r="A1907" i="20"/>
  <c r="A1906" i="20"/>
  <c r="A1905" i="20"/>
  <c r="A1904" i="20"/>
  <c r="A1903" i="20"/>
  <c r="A1902" i="20"/>
  <c r="A1901" i="20"/>
  <c r="A1900" i="20"/>
  <c r="A1899" i="20"/>
  <c r="A1898" i="20"/>
  <c r="A1897" i="20"/>
  <c r="A1896" i="20"/>
  <c r="A1895" i="20"/>
  <c r="A1894" i="20"/>
  <c r="A1893" i="20"/>
  <c r="A1892" i="20"/>
  <c r="A1891" i="20"/>
  <c r="A1890" i="20"/>
  <c r="A1889" i="20"/>
  <c r="A1888" i="20"/>
  <c r="A1887" i="20"/>
  <c r="A1886" i="20"/>
  <c r="A1885" i="20"/>
  <c r="A1884" i="20"/>
  <c r="A1883" i="20"/>
  <c r="A1882" i="20"/>
  <c r="A1881" i="20"/>
  <c r="A1880" i="20"/>
  <c r="A1879" i="20"/>
  <c r="A1878" i="20"/>
  <c r="A1877" i="20"/>
  <c r="A1876" i="20"/>
  <c r="A1875" i="20"/>
  <c r="A1874" i="20"/>
  <c r="A1873" i="20"/>
  <c r="A1872" i="20"/>
  <c r="A1871" i="20"/>
  <c r="A1870" i="20"/>
  <c r="A1869" i="20"/>
  <c r="A1868" i="20"/>
  <c r="A1867" i="20"/>
  <c r="A1866" i="20"/>
  <c r="A1865" i="20"/>
  <c r="A1864" i="20"/>
  <c r="A1863" i="20"/>
  <c r="A1862" i="20"/>
  <c r="A1861" i="20"/>
  <c r="A1860" i="20"/>
  <c r="A1859" i="20"/>
  <c r="A1858" i="20"/>
  <c r="A1857" i="20"/>
  <c r="A1856" i="20"/>
  <c r="A1855" i="20"/>
  <c r="A1854" i="20"/>
  <c r="A1853" i="20"/>
  <c r="A1852" i="20"/>
  <c r="A1851" i="20"/>
  <c r="A1850" i="20"/>
  <c r="A1849" i="20"/>
  <c r="A1848" i="20"/>
  <c r="A1847" i="20"/>
  <c r="A1846" i="20"/>
  <c r="A1845" i="20"/>
  <c r="A1844" i="20"/>
  <c r="A1843" i="20"/>
  <c r="A1842" i="20"/>
  <c r="A1841" i="20"/>
  <c r="A1840" i="20"/>
  <c r="A1839" i="20"/>
  <c r="A1838" i="20"/>
  <c r="A1837" i="20"/>
  <c r="A1836" i="20"/>
  <c r="A1835" i="20"/>
  <c r="A1834" i="20"/>
  <c r="A1833" i="20"/>
  <c r="A1832" i="20"/>
  <c r="A1831" i="20"/>
  <c r="A1830" i="20"/>
  <c r="A1829" i="20"/>
  <c r="A1828" i="20"/>
  <c r="A1827" i="20"/>
  <c r="A1826" i="20"/>
  <c r="A1825" i="20"/>
  <c r="A1824" i="20"/>
  <c r="A1823" i="20"/>
  <c r="A1822" i="20"/>
  <c r="A1821" i="20"/>
  <c r="A1820" i="20"/>
  <c r="A1819" i="20"/>
  <c r="A1818" i="20"/>
  <c r="A1817" i="20"/>
  <c r="A1816" i="20"/>
  <c r="A1815" i="20"/>
  <c r="A1814" i="20"/>
  <c r="A1813" i="20"/>
  <c r="A1812" i="20"/>
  <c r="A1811" i="20"/>
  <c r="A1810" i="20"/>
  <c r="A1809" i="20"/>
  <c r="A1808" i="20"/>
  <c r="A1807" i="20"/>
  <c r="A1806" i="20"/>
  <c r="A1805" i="20"/>
  <c r="A1804" i="20"/>
  <c r="A1803" i="20"/>
  <c r="A1802" i="20"/>
  <c r="A1801" i="20"/>
  <c r="A1800" i="20"/>
  <c r="A1799" i="20"/>
  <c r="A1798" i="20"/>
  <c r="A1797" i="20"/>
  <c r="A1796" i="20"/>
  <c r="A1795" i="20"/>
  <c r="A1794" i="20"/>
  <c r="A1793" i="20"/>
  <c r="A1792" i="20"/>
  <c r="A1791" i="20"/>
  <c r="A1790" i="20"/>
  <c r="A1789" i="20"/>
  <c r="A1788" i="20"/>
  <c r="A1787" i="20"/>
  <c r="A1786" i="20"/>
  <c r="A1785" i="20"/>
  <c r="A1784" i="20"/>
  <c r="A1783" i="20"/>
  <c r="A1782" i="20"/>
  <c r="A1781" i="20"/>
  <c r="A1780" i="20"/>
  <c r="A1779" i="20"/>
  <c r="A1778" i="20"/>
  <c r="A1777" i="20"/>
  <c r="A1776" i="20"/>
  <c r="A1775" i="20"/>
  <c r="A1774" i="20"/>
  <c r="A1773" i="20"/>
  <c r="A1772" i="20"/>
  <c r="A1771" i="20"/>
  <c r="A1770" i="20"/>
  <c r="A1769" i="20"/>
  <c r="A1768" i="20"/>
  <c r="A1767" i="20"/>
  <c r="A1766" i="20"/>
  <c r="A1765" i="20"/>
  <c r="A1764" i="20"/>
  <c r="A1763" i="20"/>
  <c r="A1762" i="20"/>
  <c r="A1761" i="20"/>
  <c r="A1760" i="20"/>
  <c r="A1759" i="20"/>
  <c r="A1758" i="20"/>
  <c r="A1757" i="20"/>
  <c r="A1756" i="20"/>
  <c r="A1755" i="20"/>
  <c r="A1754" i="20"/>
  <c r="A1753" i="20"/>
  <c r="A1752" i="20"/>
  <c r="A1751" i="20"/>
  <c r="A1750" i="20"/>
  <c r="A1749" i="20"/>
  <c r="A1748" i="20"/>
  <c r="A1747" i="20"/>
  <c r="A1746" i="20"/>
  <c r="A1745" i="20"/>
  <c r="A1744" i="20"/>
  <c r="A1743" i="20"/>
  <c r="A1742" i="20"/>
  <c r="A1741" i="20"/>
  <c r="A1740" i="20"/>
  <c r="A1739" i="20"/>
  <c r="A1738" i="20"/>
  <c r="A1737" i="20"/>
  <c r="A1736" i="20"/>
  <c r="A1735" i="20"/>
  <c r="A1734" i="20"/>
  <c r="A1733" i="20"/>
  <c r="A1732" i="20"/>
  <c r="A1731" i="20"/>
  <c r="A1730" i="20"/>
  <c r="A1729" i="20"/>
  <c r="A1728" i="20"/>
  <c r="A1727" i="20"/>
  <c r="A1726" i="20"/>
  <c r="A1725" i="20"/>
  <c r="A1724" i="20"/>
  <c r="A1723" i="20"/>
  <c r="A1722" i="20"/>
  <c r="A1721" i="20"/>
  <c r="A1720" i="20"/>
  <c r="A1719" i="20"/>
  <c r="A1718" i="20"/>
  <c r="A1717" i="20"/>
  <c r="A1716" i="20"/>
  <c r="A1715" i="20"/>
  <c r="A1714" i="20"/>
  <c r="A1713" i="20"/>
  <c r="A1712" i="20"/>
  <c r="A1711" i="20"/>
  <c r="A1710" i="20"/>
  <c r="A1709" i="20"/>
  <c r="A1708" i="20"/>
  <c r="A1707" i="20"/>
  <c r="A1706" i="20"/>
  <c r="A1705" i="20"/>
  <c r="A1704" i="20"/>
  <c r="A1703" i="20"/>
  <c r="A1702" i="20"/>
  <c r="A1701" i="20"/>
  <c r="A1700" i="20"/>
  <c r="A1699" i="20"/>
  <c r="A1698" i="20"/>
  <c r="A1697" i="20"/>
  <c r="A1696" i="20"/>
  <c r="A1695" i="20"/>
  <c r="A1694" i="20"/>
  <c r="A1693" i="20"/>
  <c r="A1692" i="20"/>
  <c r="A1691" i="20"/>
  <c r="A1690" i="20"/>
  <c r="A1689" i="20"/>
  <c r="A1688" i="20"/>
  <c r="A1687" i="20"/>
  <c r="A1686" i="20"/>
  <c r="A1685" i="20"/>
  <c r="A1684" i="20"/>
  <c r="A1683" i="20"/>
  <c r="A1682" i="20"/>
  <c r="A1681" i="20"/>
  <c r="A1680" i="20"/>
  <c r="A1679" i="20"/>
  <c r="A1678" i="20"/>
  <c r="A1677" i="20"/>
  <c r="A1676" i="20"/>
  <c r="A1675" i="20"/>
  <c r="A1674" i="20"/>
  <c r="A1673" i="20"/>
  <c r="A1672" i="20"/>
  <c r="A1671" i="20"/>
  <c r="A1670" i="20"/>
  <c r="A1669" i="20"/>
  <c r="A1668" i="20"/>
  <c r="A1667" i="20"/>
  <c r="A1666" i="20"/>
  <c r="A1665" i="20"/>
  <c r="A1664" i="20"/>
  <c r="A1663" i="20"/>
  <c r="A1662" i="20"/>
  <c r="A1661" i="20"/>
  <c r="A1660" i="20"/>
  <c r="A1659" i="20"/>
  <c r="A1658" i="20"/>
  <c r="A1657" i="20"/>
  <c r="A1656" i="20"/>
  <c r="A1655" i="20"/>
  <c r="A1654" i="20"/>
  <c r="A1653" i="20"/>
  <c r="A1652" i="20"/>
  <c r="A1651" i="20"/>
  <c r="A1650" i="20"/>
  <c r="A1649" i="20"/>
  <c r="A1648" i="20"/>
  <c r="A1647" i="20"/>
  <c r="A1646" i="20"/>
  <c r="A1645" i="20"/>
  <c r="A1644" i="20"/>
  <c r="A1643" i="20"/>
  <c r="A1642" i="20"/>
  <c r="A1641" i="20"/>
  <c r="A1640" i="20"/>
  <c r="A1639" i="20"/>
  <c r="A1638" i="20"/>
  <c r="A1637" i="20"/>
  <c r="A1636" i="20"/>
  <c r="A1635" i="20"/>
  <c r="A1634" i="20"/>
  <c r="A1633" i="20"/>
  <c r="A1632" i="20"/>
  <c r="A1631" i="20"/>
  <c r="A1630" i="20"/>
  <c r="A1629" i="20"/>
  <c r="A1628" i="20"/>
  <c r="A1627" i="20"/>
  <c r="A1626" i="20"/>
  <c r="A1625" i="20"/>
  <c r="A1624" i="20"/>
  <c r="A1623" i="20"/>
  <c r="A1622" i="20"/>
  <c r="A1621" i="20"/>
  <c r="A1620" i="20"/>
  <c r="A1619" i="20"/>
  <c r="A1618" i="20"/>
  <c r="A1617" i="20"/>
  <c r="A1616" i="20"/>
  <c r="A1615" i="20"/>
  <c r="A1614" i="20"/>
  <c r="A1613" i="20"/>
  <c r="A1612" i="20"/>
  <c r="A1611" i="20"/>
  <c r="A1610" i="20"/>
  <c r="A1609" i="20"/>
  <c r="A1608" i="20"/>
  <c r="A1607" i="20"/>
  <c r="A1606" i="20"/>
  <c r="A1605" i="20"/>
  <c r="A1604" i="20"/>
  <c r="A1603" i="20"/>
  <c r="A1602" i="20"/>
  <c r="A1601" i="20"/>
  <c r="A1600" i="20"/>
  <c r="A1599" i="20"/>
  <c r="A1598" i="20"/>
  <c r="A1597" i="20"/>
  <c r="A1596" i="20"/>
  <c r="A1595" i="20"/>
  <c r="A1594" i="20"/>
  <c r="A1593" i="20"/>
  <c r="A1592" i="20"/>
  <c r="A1591" i="20"/>
  <c r="A1590" i="20"/>
  <c r="A1589" i="20"/>
  <c r="A1588" i="20"/>
  <c r="A1587" i="20"/>
  <c r="A1586" i="20"/>
  <c r="A1585" i="20"/>
  <c r="A1584" i="20"/>
  <c r="A1583" i="20"/>
  <c r="A1582" i="20"/>
  <c r="A1581" i="20"/>
  <c r="A1580" i="20"/>
  <c r="A1579" i="20"/>
  <c r="A1578" i="20"/>
  <c r="A1577" i="20"/>
  <c r="A1576" i="20"/>
  <c r="A1575" i="20"/>
  <c r="A1574" i="20"/>
  <c r="A1573" i="20"/>
  <c r="A1572" i="20"/>
  <c r="A1571" i="20"/>
  <c r="A1570" i="20"/>
  <c r="A1569" i="20"/>
  <c r="A1568" i="20"/>
  <c r="A1567" i="20"/>
  <c r="A1566" i="20"/>
  <c r="A1565" i="20"/>
  <c r="A1564" i="20"/>
  <c r="A1563" i="20"/>
  <c r="A1562" i="20"/>
  <c r="A1561" i="20"/>
  <c r="A1560" i="20"/>
  <c r="A1559" i="20"/>
  <c r="A1558" i="20"/>
  <c r="A1557" i="20"/>
  <c r="A1556" i="20"/>
  <c r="A1555" i="20"/>
  <c r="A1554" i="20"/>
  <c r="A1553" i="20"/>
  <c r="A1552" i="20"/>
  <c r="A1551" i="20"/>
  <c r="A1550" i="20"/>
  <c r="A1549" i="20"/>
  <c r="A1548" i="20"/>
  <c r="A1547" i="20"/>
  <c r="A1546" i="20"/>
  <c r="A1545" i="20"/>
  <c r="A1544" i="20"/>
  <c r="A1543" i="20"/>
  <c r="A1542" i="20"/>
  <c r="A1541" i="20"/>
  <c r="A1540" i="20"/>
  <c r="A1539" i="20"/>
  <c r="A1538" i="20"/>
  <c r="A1537" i="20"/>
  <c r="A1536" i="20"/>
  <c r="A1535" i="20"/>
  <c r="A1534" i="20"/>
  <c r="A1533" i="20"/>
  <c r="A1532" i="20"/>
  <c r="A1531" i="20"/>
  <c r="A1530" i="20"/>
  <c r="A1529" i="20"/>
  <c r="A1528" i="20"/>
  <c r="A1527" i="20"/>
  <c r="A1526" i="20"/>
  <c r="A1525" i="20"/>
  <c r="A1524" i="20"/>
  <c r="A1523" i="20"/>
  <c r="A1522" i="20"/>
  <c r="A1521" i="20"/>
  <c r="A1520" i="20"/>
  <c r="A1519" i="20"/>
  <c r="A1518" i="20"/>
  <c r="A1517" i="20"/>
  <c r="A1516" i="20"/>
  <c r="A1515" i="20"/>
  <c r="A1514" i="20"/>
  <c r="A1513" i="20"/>
  <c r="A1512" i="20"/>
  <c r="A1511" i="20"/>
  <c r="A1510" i="20"/>
  <c r="A1509" i="20"/>
  <c r="A1508" i="20"/>
  <c r="A1507" i="20"/>
  <c r="A1506" i="20"/>
  <c r="A1505" i="20"/>
  <c r="A1504" i="20"/>
  <c r="A1503" i="20"/>
  <c r="A1502" i="20"/>
  <c r="A1501" i="20"/>
  <c r="A1500" i="20"/>
  <c r="A1499" i="20"/>
  <c r="A1498" i="20"/>
  <c r="A1497" i="20"/>
  <c r="A1496" i="20"/>
  <c r="A1495" i="20"/>
  <c r="A1494" i="20"/>
  <c r="A1493" i="20"/>
  <c r="A1492" i="20"/>
  <c r="A1491" i="20"/>
  <c r="A1490" i="20"/>
  <c r="A1489" i="20"/>
  <c r="A1488" i="20"/>
  <c r="A1487" i="20"/>
  <c r="A1486" i="20"/>
  <c r="A1485" i="20"/>
  <c r="A1484" i="20"/>
  <c r="A1483" i="20"/>
  <c r="A1482" i="20"/>
  <c r="A1481" i="20"/>
  <c r="A1480" i="20"/>
  <c r="A1479" i="20"/>
  <c r="A1478" i="20"/>
  <c r="A1477" i="20"/>
  <c r="A1476" i="20"/>
  <c r="A1475" i="20"/>
  <c r="A1474" i="20"/>
  <c r="A1473" i="20"/>
  <c r="A1472" i="20"/>
  <c r="A1471" i="20"/>
  <c r="A1470" i="20"/>
  <c r="A1469" i="20"/>
  <c r="A1468" i="20"/>
  <c r="A1467" i="20"/>
  <c r="A1466" i="20"/>
  <c r="A1465" i="20"/>
  <c r="A1464" i="20"/>
  <c r="A1463" i="20"/>
  <c r="A1462" i="20"/>
  <c r="A1461" i="20"/>
  <c r="A1460" i="20"/>
  <c r="A1459" i="20"/>
  <c r="A1458" i="20"/>
  <c r="A1457" i="20"/>
  <c r="A1456" i="20"/>
  <c r="A1455" i="20"/>
  <c r="A1454" i="20"/>
  <c r="A1453" i="20"/>
  <c r="A1452" i="20"/>
  <c r="A1451" i="20"/>
  <c r="A1450" i="20"/>
  <c r="A1449" i="20"/>
  <c r="A1448" i="20"/>
  <c r="A1447" i="20"/>
  <c r="A1446" i="20"/>
  <c r="A1445" i="20"/>
  <c r="A1444" i="20"/>
  <c r="A1443" i="20"/>
  <c r="A1442" i="20"/>
  <c r="A1441" i="20"/>
  <c r="A1440" i="20"/>
  <c r="A1439" i="20"/>
  <c r="A1438" i="20"/>
  <c r="A1437" i="20"/>
  <c r="A1436" i="20"/>
  <c r="A1435" i="20"/>
  <c r="A1434" i="20"/>
  <c r="A1433" i="20"/>
  <c r="A1432" i="20"/>
  <c r="A1431" i="20"/>
  <c r="A1430" i="20"/>
  <c r="A1429" i="20"/>
  <c r="A1428" i="20"/>
  <c r="A1427" i="20"/>
  <c r="A1426" i="20"/>
  <c r="A1425" i="20"/>
  <c r="A1424" i="20"/>
  <c r="A1423" i="20"/>
  <c r="A1422" i="20"/>
  <c r="A1421" i="20"/>
  <c r="A1420" i="20"/>
  <c r="A1419" i="20"/>
  <c r="A1418" i="20"/>
  <c r="A1417" i="20"/>
  <c r="A1416" i="20"/>
  <c r="A1415" i="20"/>
  <c r="A1414" i="20"/>
  <c r="A1413" i="20"/>
  <c r="A1412" i="20"/>
  <c r="A1411" i="20"/>
  <c r="A1410" i="20"/>
  <c r="A1409" i="20"/>
  <c r="A1408" i="20"/>
  <c r="A1407" i="20"/>
  <c r="A1406" i="20"/>
  <c r="A1405" i="20"/>
  <c r="A1404" i="20"/>
  <c r="A1403" i="20"/>
  <c r="A1402" i="20"/>
  <c r="A1401" i="20"/>
  <c r="A1400" i="20"/>
  <c r="A1399" i="20"/>
  <c r="A1398" i="20"/>
  <c r="A1397" i="20"/>
  <c r="A1396" i="20"/>
  <c r="A1395" i="20"/>
  <c r="A1394" i="20"/>
  <c r="A1393" i="20"/>
  <c r="A1392" i="20"/>
  <c r="A1391" i="20"/>
  <c r="A1390" i="20"/>
  <c r="A1389" i="20"/>
  <c r="A1388" i="20"/>
  <c r="A1387" i="20"/>
  <c r="A1386" i="20"/>
  <c r="A1385" i="20"/>
  <c r="A1384" i="20"/>
  <c r="A1383" i="20"/>
  <c r="A1382" i="20"/>
  <c r="A1381" i="20"/>
  <c r="A1380" i="20"/>
  <c r="A1379" i="20"/>
  <c r="A1378" i="20"/>
  <c r="A1377" i="20"/>
  <c r="A1376" i="20"/>
  <c r="A1375" i="20"/>
  <c r="A1374" i="20"/>
  <c r="A1373" i="20"/>
  <c r="A1372" i="20"/>
  <c r="A1371" i="20"/>
  <c r="A1370" i="20"/>
  <c r="A1369" i="20"/>
  <c r="A1368" i="20"/>
  <c r="A1367" i="20"/>
  <c r="A1366" i="20"/>
  <c r="A1365" i="20"/>
  <c r="A1364" i="20"/>
  <c r="A1363" i="20"/>
  <c r="A1362" i="20"/>
  <c r="A1361" i="20"/>
  <c r="A1360" i="20"/>
  <c r="A1359" i="20"/>
  <c r="A1358" i="20"/>
  <c r="A1357" i="20"/>
  <c r="A1356" i="20"/>
  <c r="A1355" i="20"/>
  <c r="A1354" i="20"/>
  <c r="A1353" i="20"/>
  <c r="A1352" i="20"/>
  <c r="A1351" i="20"/>
  <c r="A1350" i="20"/>
  <c r="A1349" i="20"/>
  <c r="A1348" i="20"/>
  <c r="A1347" i="20"/>
  <c r="A1346" i="20"/>
  <c r="A1345" i="20"/>
  <c r="A1344" i="20"/>
  <c r="A1343" i="20"/>
  <c r="A1342" i="20"/>
  <c r="A1341" i="20"/>
  <c r="A1340" i="20"/>
  <c r="A1339" i="20"/>
  <c r="A1338" i="20"/>
  <c r="A1337" i="20"/>
  <c r="A1336" i="20"/>
  <c r="A1335" i="20"/>
  <c r="A1334" i="20"/>
  <c r="A1333" i="20"/>
  <c r="A1332" i="20"/>
  <c r="A1331" i="20"/>
  <c r="A1330" i="20"/>
  <c r="A1329" i="20"/>
  <c r="A1328" i="20"/>
  <c r="A1327" i="20"/>
  <c r="A1326" i="20"/>
  <c r="A1325" i="20"/>
  <c r="A1324" i="20"/>
  <c r="A1323" i="20"/>
  <c r="A1322" i="20"/>
  <c r="A1321" i="20"/>
  <c r="A1320" i="20"/>
  <c r="A1319" i="20"/>
  <c r="A1318" i="20"/>
  <c r="A1317" i="20"/>
  <c r="A1316" i="20"/>
  <c r="A1315" i="20"/>
  <c r="A1314" i="20"/>
  <c r="A1313" i="20"/>
  <c r="A1312" i="20"/>
  <c r="A1311" i="20"/>
  <c r="A1310" i="20"/>
  <c r="A1309" i="20"/>
  <c r="A1308" i="20"/>
  <c r="A1307" i="20"/>
  <c r="A1306" i="20"/>
  <c r="A1305" i="20"/>
  <c r="A1304" i="20"/>
  <c r="A1303" i="20"/>
  <c r="A1302" i="20"/>
  <c r="A1301" i="20"/>
  <c r="A1300" i="20"/>
  <c r="A1299" i="20"/>
  <c r="A1298" i="20"/>
  <c r="A1297" i="20"/>
  <c r="A1296" i="20"/>
  <c r="A1295" i="20"/>
  <c r="A1294" i="20"/>
  <c r="A1293" i="20"/>
  <c r="A1292" i="20"/>
  <c r="A1291" i="20"/>
  <c r="A1290" i="20"/>
  <c r="A1289" i="20"/>
  <c r="A1288" i="20"/>
  <c r="A1287" i="20"/>
  <c r="A1286" i="20"/>
  <c r="A1285" i="20"/>
  <c r="A1284" i="20"/>
  <c r="A1283" i="20"/>
  <c r="A1282" i="20"/>
  <c r="A1281" i="20"/>
  <c r="A1280" i="20"/>
  <c r="A1279" i="20"/>
  <c r="A1278" i="20"/>
  <c r="A1277" i="20"/>
  <c r="A1276" i="20"/>
  <c r="A1275" i="20"/>
  <c r="A1274" i="20"/>
  <c r="A1273" i="20"/>
  <c r="A1272" i="20"/>
  <c r="A1271" i="20"/>
  <c r="A1270" i="20"/>
  <c r="A1269" i="20"/>
  <c r="A1268" i="20"/>
  <c r="A1267" i="20"/>
  <c r="A1266" i="20"/>
  <c r="A1265" i="20"/>
  <c r="A1264" i="20"/>
  <c r="A1263" i="20"/>
  <c r="A1262" i="20"/>
  <c r="A1261" i="20"/>
  <c r="A1260" i="20"/>
  <c r="A1259" i="20"/>
  <c r="A1258" i="20"/>
  <c r="A1257" i="20"/>
  <c r="A1256" i="20"/>
  <c r="A1255" i="20"/>
  <c r="A1254" i="20"/>
  <c r="A1253" i="20"/>
  <c r="A1252" i="20"/>
  <c r="A1251" i="20"/>
  <c r="A1250" i="20"/>
  <c r="A1249" i="20"/>
  <c r="A1248" i="20"/>
  <c r="A1247" i="20"/>
  <c r="A1246" i="20"/>
  <c r="A1245" i="20"/>
  <c r="A1244" i="20"/>
  <c r="A1243" i="20"/>
  <c r="A1242" i="20"/>
  <c r="A1241" i="20"/>
  <c r="A1240" i="20"/>
  <c r="A1239" i="20"/>
  <c r="A1238" i="20"/>
  <c r="A1237" i="20"/>
  <c r="A1236" i="20"/>
  <c r="A1235" i="20"/>
  <c r="A1234" i="20"/>
  <c r="A1233" i="20"/>
  <c r="A1232" i="20"/>
  <c r="A1231" i="20"/>
  <c r="A1230" i="20"/>
  <c r="A1229" i="20"/>
  <c r="A1228" i="20"/>
  <c r="A1227" i="20"/>
  <c r="A1226" i="20"/>
  <c r="A1225" i="20"/>
  <c r="A1224" i="20"/>
  <c r="A1223" i="20"/>
  <c r="A1222" i="20"/>
  <c r="A1221" i="20"/>
  <c r="A1220" i="20"/>
  <c r="A1219" i="20"/>
  <c r="A1218" i="20"/>
  <c r="A1217" i="20"/>
  <c r="A1216" i="20"/>
  <c r="A1215" i="20"/>
  <c r="A1214" i="20"/>
  <c r="A1213" i="20"/>
  <c r="A1212" i="20"/>
  <c r="A1211" i="20"/>
  <c r="A1210" i="20"/>
  <c r="A1209" i="20"/>
  <c r="A1208" i="20"/>
  <c r="A1207" i="20"/>
  <c r="A1206" i="20"/>
  <c r="A1205" i="20"/>
  <c r="A1204" i="20"/>
  <c r="A1203" i="20"/>
  <c r="A1202" i="20"/>
  <c r="A1201" i="20"/>
  <c r="A1200" i="20"/>
  <c r="A1199" i="20"/>
  <c r="A1198" i="20"/>
  <c r="A1197" i="20"/>
  <c r="A1196" i="20"/>
  <c r="A1195" i="20"/>
  <c r="A1194" i="20"/>
  <c r="A1193" i="20"/>
  <c r="A1192" i="20"/>
  <c r="A1191" i="20"/>
  <c r="A1190" i="20"/>
  <c r="A1189" i="20"/>
  <c r="A1188" i="20"/>
  <c r="A1187" i="20"/>
  <c r="A1186" i="20"/>
  <c r="A1185" i="20"/>
  <c r="A1184" i="20"/>
  <c r="A1183" i="20"/>
  <c r="A1182" i="20"/>
  <c r="A1181" i="20"/>
  <c r="A1180" i="20"/>
  <c r="A1179" i="20"/>
  <c r="A1178" i="20"/>
  <c r="A1177" i="20"/>
  <c r="A1176" i="20"/>
  <c r="A1175" i="20"/>
  <c r="A1174" i="20"/>
  <c r="A1173" i="20"/>
  <c r="A1172" i="20"/>
  <c r="A1171" i="20"/>
  <c r="A1170" i="20"/>
  <c r="A1169" i="20"/>
  <c r="A1168" i="20"/>
  <c r="A1167" i="20"/>
  <c r="A1166" i="20"/>
  <c r="A1165" i="20"/>
  <c r="A1164" i="20"/>
  <c r="A1163" i="20"/>
  <c r="A1162" i="20"/>
  <c r="A1161" i="20"/>
  <c r="A1160" i="20"/>
  <c r="A1159" i="20"/>
  <c r="A1158" i="20"/>
  <c r="A1157" i="20"/>
  <c r="A1156" i="20"/>
  <c r="A1155" i="20"/>
  <c r="A1154" i="20"/>
  <c r="A1153" i="20"/>
  <c r="A1152" i="20"/>
  <c r="A1151" i="20"/>
  <c r="A1150" i="20"/>
  <c r="A1149" i="20"/>
  <c r="A1148" i="20"/>
  <c r="A1147" i="20"/>
  <c r="A1146" i="20"/>
  <c r="A1145" i="20"/>
  <c r="A1144" i="20"/>
  <c r="A1143" i="20"/>
  <c r="A1142" i="20"/>
  <c r="A1141" i="20"/>
  <c r="A1140" i="20"/>
  <c r="A1139" i="20"/>
  <c r="A1138" i="20"/>
  <c r="A1137" i="20"/>
  <c r="A1136" i="20"/>
  <c r="A1135" i="20"/>
  <c r="A1134" i="20"/>
  <c r="A1133" i="20"/>
  <c r="A1132" i="20"/>
  <c r="A1131" i="20"/>
  <c r="A1130" i="20"/>
  <c r="A1129" i="20"/>
  <c r="A1128" i="20"/>
  <c r="A1127" i="20"/>
  <c r="A1126" i="20"/>
  <c r="A1125" i="20"/>
  <c r="A1124" i="20"/>
  <c r="A1123" i="20"/>
  <c r="A1122" i="20"/>
  <c r="A1121" i="20"/>
  <c r="A1120" i="20"/>
  <c r="A1119" i="20"/>
  <c r="A1118" i="20"/>
  <c r="A1117" i="20"/>
  <c r="A1116" i="20"/>
  <c r="A1115" i="20"/>
  <c r="A1114" i="20"/>
  <c r="A1113" i="20"/>
  <c r="A1112" i="20"/>
  <c r="A1111" i="20"/>
  <c r="A1110" i="20"/>
  <c r="A1109" i="20"/>
  <c r="A1108" i="20"/>
  <c r="A1107" i="20"/>
  <c r="A1106" i="20"/>
  <c r="A1105" i="20"/>
  <c r="A1104" i="20"/>
  <c r="A1103" i="20"/>
  <c r="A1102" i="20"/>
  <c r="A1101" i="20"/>
  <c r="A1100" i="20"/>
  <c r="A1099" i="20"/>
  <c r="A1098" i="20"/>
  <c r="A1097" i="20"/>
  <c r="A1096" i="20"/>
  <c r="A1095" i="20"/>
  <c r="A1094" i="20"/>
  <c r="A1093" i="20"/>
  <c r="A1092" i="20"/>
  <c r="A1091" i="20"/>
  <c r="A1090" i="20"/>
  <c r="A1089" i="20"/>
  <c r="A1088" i="20"/>
  <c r="A1087" i="20"/>
  <c r="A1086" i="20"/>
  <c r="A1085" i="20"/>
  <c r="A1084" i="20"/>
  <c r="A1083" i="20"/>
  <c r="A1082" i="20"/>
  <c r="A1081" i="20"/>
  <c r="A1080" i="20"/>
  <c r="A1079" i="20"/>
  <c r="A1078" i="20"/>
  <c r="A1077" i="20"/>
  <c r="A1076" i="20"/>
  <c r="A1075" i="20"/>
  <c r="A1074" i="20"/>
  <c r="A1073" i="20"/>
  <c r="A1072" i="20"/>
  <c r="A1071" i="20"/>
  <c r="A1070" i="20"/>
  <c r="A1069" i="20"/>
  <c r="A1068" i="20"/>
  <c r="A1067" i="20"/>
  <c r="A1066" i="20"/>
  <c r="A1065" i="20"/>
  <c r="A1064" i="20"/>
  <c r="A1063" i="20"/>
  <c r="A1062" i="20"/>
  <c r="A1061" i="20"/>
  <c r="A1060" i="20"/>
  <c r="A1059" i="20"/>
  <c r="A1058" i="20"/>
  <c r="A1057" i="20"/>
  <c r="A1056" i="20"/>
  <c r="A1055" i="20"/>
  <c r="A1054" i="20"/>
  <c r="A1053" i="20"/>
  <c r="A1052" i="20"/>
  <c r="A1051" i="20"/>
  <c r="A1050" i="20"/>
  <c r="A1049" i="20"/>
  <c r="A1048" i="20"/>
  <c r="A1047" i="20"/>
  <c r="A1046" i="20"/>
  <c r="A1045" i="20"/>
  <c r="A1044" i="20"/>
  <c r="A1043" i="20"/>
  <c r="A1042" i="20"/>
  <c r="A1041" i="20"/>
  <c r="A1040" i="20"/>
  <c r="A1039" i="20"/>
  <c r="A1038" i="20"/>
  <c r="A1037" i="20"/>
  <c r="A1036" i="20"/>
  <c r="A1035" i="20"/>
  <c r="A1034" i="20"/>
  <c r="A1033" i="20"/>
  <c r="A1032" i="20"/>
  <c r="A1031" i="20"/>
  <c r="A1030" i="20"/>
  <c r="A1029" i="20"/>
  <c r="A1028" i="20"/>
  <c r="A1027" i="20"/>
  <c r="A1026" i="20"/>
  <c r="A1025" i="20"/>
  <c r="A1024" i="20"/>
  <c r="A1023" i="20"/>
  <c r="A1022" i="20"/>
  <c r="A1021" i="20"/>
  <c r="A1020" i="20"/>
  <c r="A1019" i="20"/>
  <c r="A1018" i="20"/>
  <c r="A1017" i="20"/>
  <c r="A1016" i="20"/>
  <c r="A1015" i="20"/>
  <c r="A1014" i="20"/>
  <c r="A1013" i="20"/>
  <c r="A1012" i="20"/>
  <c r="A1011" i="20"/>
  <c r="A1010" i="20"/>
  <c r="A1009" i="20"/>
  <c r="A1008" i="20"/>
  <c r="A1007" i="20"/>
  <c r="A1006" i="20"/>
  <c r="A1005" i="20"/>
  <c r="A1004" i="20"/>
  <c r="A1003" i="20"/>
  <c r="A1002" i="20"/>
  <c r="A1001" i="20"/>
  <c r="A1000" i="20"/>
  <c r="A999" i="20"/>
  <c r="A998" i="20"/>
  <c r="A997" i="20"/>
  <c r="A996" i="20"/>
  <c r="A995" i="20"/>
  <c r="A994" i="20"/>
  <c r="A993" i="20"/>
  <c r="A992" i="20"/>
  <c r="A991" i="20"/>
  <c r="A990" i="20"/>
  <c r="A989" i="20"/>
  <c r="A988" i="20"/>
  <c r="A987" i="20"/>
  <c r="A986" i="20"/>
  <c r="A985" i="20"/>
  <c r="A984" i="20"/>
  <c r="A983" i="20"/>
  <c r="A982" i="20"/>
  <c r="A981" i="20"/>
  <c r="A980" i="20"/>
  <c r="A979" i="20"/>
  <c r="A978" i="20"/>
  <c r="A977" i="20"/>
  <c r="A976" i="20"/>
  <c r="A975" i="20"/>
  <c r="A974" i="20"/>
  <c r="A973" i="20"/>
  <c r="A972" i="20"/>
  <c r="A971" i="20"/>
  <c r="A970" i="20"/>
  <c r="A969" i="20"/>
  <c r="A968" i="20"/>
  <c r="A967" i="20"/>
  <c r="A966" i="20"/>
  <c r="A965" i="20"/>
  <c r="A964" i="20"/>
  <c r="A963" i="20"/>
  <c r="A962" i="20"/>
  <c r="A961" i="20"/>
  <c r="A960" i="20"/>
  <c r="A959" i="20"/>
  <c r="A958" i="20"/>
  <c r="A957" i="20"/>
  <c r="A956" i="20"/>
  <c r="A955" i="20"/>
  <c r="A954" i="20"/>
  <c r="A953" i="20"/>
  <c r="A952" i="20"/>
  <c r="A951" i="20"/>
  <c r="A950" i="20"/>
  <c r="A949" i="20"/>
  <c r="A948" i="20"/>
  <c r="A947" i="20"/>
  <c r="A946" i="20"/>
  <c r="A945" i="20"/>
  <c r="A944" i="20"/>
  <c r="A943" i="20"/>
  <c r="A942" i="20"/>
  <c r="A941" i="20"/>
  <c r="A940" i="20"/>
  <c r="A939" i="20"/>
  <c r="A938" i="20"/>
  <c r="A937" i="20"/>
  <c r="A936" i="20"/>
  <c r="A935" i="20"/>
  <c r="A934" i="20"/>
  <c r="A933" i="20"/>
  <c r="A932" i="20"/>
  <c r="A931" i="20"/>
  <c r="A930" i="20"/>
  <c r="A929" i="20"/>
  <c r="A928" i="20"/>
  <c r="A927" i="20"/>
  <c r="A926" i="20"/>
  <c r="A925" i="20"/>
  <c r="A924" i="20"/>
  <c r="A923" i="20"/>
  <c r="A922" i="20"/>
  <c r="A921" i="20"/>
  <c r="A920" i="20"/>
  <c r="A919" i="20"/>
  <c r="A918" i="20"/>
  <c r="A917" i="20"/>
  <c r="A916" i="20"/>
  <c r="A915" i="20"/>
  <c r="A914" i="20"/>
  <c r="A913" i="20"/>
  <c r="A912" i="20"/>
  <c r="A911" i="20"/>
  <c r="A910" i="20"/>
  <c r="A909" i="20"/>
  <c r="A908" i="20"/>
  <c r="A907" i="20"/>
  <c r="A906" i="20"/>
  <c r="A905" i="20"/>
  <c r="A904" i="20"/>
  <c r="A903" i="20"/>
  <c r="A902" i="20"/>
  <c r="A901" i="20"/>
  <c r="A900" i="20"/>
  <c r="A899" i="20"/>
  <c r="A898" i="20"/>
  <c r="A897" i="20"/>
  <c r="A896" i="20"/>
  <c r="A895" i="20"/>
  <c r="A894" i="20"/>
  <c r="A893" i="20"/>
  <c r="A892" i="20"/>
  <c r="A891" i="20"/>
  <c r="A890" i="20"/>
  <c r="A889" i="20"/>
  <c r="A888" i="20"/>
  <c r="A887" i="20"/>
  <c r="A886" i="20"/>
  <c r="A885" i="20"/>
  <c r="A884" i="20"/>
  <c r="A883" i="20"/>
  <c r="A882" i="20"/>
  <c r="A881" i="20"/>
  <c r="A880" i="20"/>
  <c r="A879" i="20"/>
  <c r="A878" i="20"/>
  <c r="A877" i="20"/>
  <c r="A876" i="20"/>
  <c r="A875" i="20"/>
  <c r="A874" i="20"/>
  <c r="A873" i="20"/>
  <c r="A872" i="20"/>
  <c r="A871" i="20"/>
  <c r="A870" i="20"/>
  <c r="A869" i="20"/>
  <c r="A868" i="20"/>
  <c r="A867" i="20"/>
  <c r="A866" i="20"/>
  <c r="A865" i="20"/>
  <c r="A864" i="20"/>
  <c r="A863" i="20"/>
  <c r="A862" i="20"/>
  <c r="A861" i="20"/>
  <c r="A860" i="20"/>
  <c r="A859" i="20"/>
  <c r="A858" i="20"/>
  <c r="A857" i="20"/>
  <c r="A856" i="20"/>
  <c r="A855" i="20"/>
  <c r="A854" i="20"/>
  <c r="A853" i="20"/>
  <c r="A852" i="20"/>
  <c r="A851" i="20"/>
  <c r="A850" i="20"/>
  <c r="A849" i="20"/>
  <c r="A848" i="20"/>
  <c r="A847" i="20"/>
  <c r="A846" i="20"/>
  <c r="A845" i="20"/>
  <c r="A844" i="20"/>
  <c r="A843" i="20"/>
  <c r="A842" i="20"/>
  <c r="A841" i="20"/>
  <c r="A840" i="20"/>
  <c r="A839" i="20"/>
  <c r="A838" i="20"/>
  <c r="A837" i="20"/>
  <c r="A836" i="20"/>
  <c r="A835" i="20"/>
  <c r="A834" i="20"/>
  <c r="A833" i="20"/>
  <c r="A832" i="20"/>
  <c r="A831" i="20"/>
  <c r="A830" i="20"/>
  <c r="A829" i="20"/>
  <c r="A828" i="20"/>
  <c r="A827" i="20"/>
  <c r="A826" i="20"/>
  <c r="A825" i="20"/>
  <c r="A824" i="20"/>
  <c r="A823" i="20"/>
  <c r="A822" i="20"/>
  <c r="A821" i="20"/>
  <c r="A820" i="20"/>
  <c r="A819" i="20"/>
  <c r="A818" i="20"/>
  <c r="A817" i="20"/>
  <c r="A816" i="20"/>
  <c r="A815" i="20"/>
  <c r="A814" i="20"/>
  <c r="A813" i="20"/>
  <c r="A812" i="20"/>
  <c r="A811" i="20"/>
  <c r="A810" i="20"/>
  <c r="A809" i="20"/>
  <c r="A808" i="20"/>
  <c r="A807" i="20"/>
  <c r="A806" i="20"/>
  <c r="A805" i="20"/>
  <c r="A804" i="20"/>
  <c r="A803" i="20"/>
  <c r="A802" i="20"/>
  <c r="A801" i="20"/>
  <c r="A800" i="20"/>
  <c r="A799" i="20"/>
  <c r="A798" i="20"/>
  <c r="A797" i="20"/>
  <c r="A796" i="20"/>
  <c r="A795" i="20"/>
  <c r="A794" i="20"/>
  <c r="A793" i="20"/>
  <c r="A792" i="20"/>
  <c r="A791" i="20"/>
  <c r="A790" i="20"/>
  <c r="A789" i="20"/>
  <c r="A788" i="20"/>
  <c r="A787" i="20"/>
  <c r="A786" i="20"/>
  <c r="A785" i="20"/>
  <c r="A784" i="20"/>
  <c r="A783" i="20"/>
  <c r="A782" i="20"/>
  <c r="A781" i="20"/>
  <c r="A780" i="20"/>
  <c r="A779" i="20"/>
  <c r="A778" i="20"/>
  <c r="A777" i="20"/>
  <c r="A776" i="20"/>
  <c r="A775" i="20"/>
  <c r="A774" i="20"/>
  <c r="A773" i="20"/>
  <c r="A772" i="20"/>
  <c r="A771" i="20"/>
  <c r="A770" i="20"/>
  <c r="A769" i="20"/>
  <c r="A768" i="20"/>
  <c r="A767" i="20"/>
  <c r="A766" i="20"/>
  <c r="A765" i="20"/>
  <c r="A764" i="20"/>
  <c r="A763" i="20"/>
  <c r="A762" i="20"/>
  <c r="A761" i="20"/>
  <c r="A760" i="20"/>
  <c r="A759" i="20"/>
  <c r="A758" i="20"/>
  <c r="A757" i="20"/>
  <c r="A756" i="20"/>
  <c r="A755" i="20"/>
  <c r="A754" i="20"/>
  <c r="A753" i="20"/>
  <c r="A752" i="20"/>
  <c r="A751" i="20"/>
  <c r="A750" i="20"/>
  <c r="A749" i="20"/>
  <c r="A748" i="20"/>
  <c r="A747" i="20"/>
  <c r="A746" i="20"/>
  <c r="A745" i="20"/>
  <c r="A744" i="20"/>
  <c r="A743" i="20"/>
  <c r="A742" i="20"/>
  <c r="A741" i="20"/>
  <c r="A740" i="20"/>
  <c r="A739" i="20"/>
  <c r="A738" i="20"/>
  <c r="A737" i="20"/>
  <c r="A736" i="20"/>
  <c r="A735" i="20"/>
  <c r="A734" i="20"/>
  <c r="A733" i="20"/>
  <c r="A732" i="20"/>
  <c r="A731" i="20"/>
  <c r="A730" i="20"/>
  <c r="A729" i="20"/>
  <c r="A728" i="20"/>
  <c r="A727" i="20"/>
  <c r="A726" i="20"/>
  <c r="A725" i="20"/>
  <c r="A724" i="20"/>
  <c r="A723" i="20"/>
  <c r="A722" i="20"/>
  <c r="A721" i="20"/>
  <c r="A720" i="20"/>
  <c r="A719" i="20"/>
  <c r="A718" i="20"/>
  <c r="A717" i="20"/>
  <c r="A716" i="20"/>
  <c r="A715" i="20"/>
  <c r="A714" i="20"/>
  <c r="A713" i="20"/>
  <c r="A712" i="20"/>
  <c r="A711" i="20"/>
  <c r="A710" i="20"/>
  <c r="A709" i="20"/>
  <c r="A708" i="20"/>
  <c r="A707" i="20"/>
  <c r="A706" i="20"/>
  <c r="A705" i="20"/>
  <c r="A704" i="20"/>
  <c r="A703" i="20"/>
  <c r="A702" i="20"/>
  <c r="A701" i="20"/>
  <c r="A700" i="20"/>
  <c r="A699" i="20"/>
  <c r="A698" i="20"/>
  <c r="A697" i="20"/>
  <c r="A696" i="20"/>
  <c r="A695" i="20"/>
  <c r="A694" i="20"/>
  <c r="A693" i="20"/>
  <c r="A692" i="20"/>
  <c r="A691" i="20"/>
  <c r="A690" i="20"/>
  <c r="A689" i="20"/>
  <c r="A688" i="20"/>
  <c r="A687" i="20"/>
  <c r="A686" i="20"/>
  <c r="A685" i="20"/>
  <c r="A684" i="20"/>
  <c r="A683" i="20"/>
  <c r="A682" i="20"/>
  <c r="A681" i="20"/>
  <c r="A680" i="20"/>
  <c r="A679" i="20"/>
  <c r="A678" i="20"/>
  <c r="A677" i="20"/>
  <c r="A676" i="20"/>
  <c r="A675" i="20"/>
  <c r="A674" i="20"/>
  <c r="A673" i="20"/>
  <c r="A672" i="20"/>
  <c r="A671" i="20"/>
  <c r="A670" i="20"/>
  <c r="A669" i="20"/>
  <c r="A668" i="20"/>
  <c r="A667" i="20"/>
  <c r="A666" i="20"/>
  <c r="A665" i="20"/>
  <c r="A664" i="20"/>
  <c r="A663" i="20"/>
  <c r="A662" i="20"/>
  <c r="A661" i="20"/>
  <c r="A660" i="20"/>
  <c r="A659" i="20"/>
  <c r="A658" i="20"/>
  <c r="A657" i="20"/>
  <c r="A656" i="20"/>
  <c r="A655" i="20"/>
  <c r="A654" i="20"/>
  <c r="A653" i="20"/>
  <c r="A652" i="20"/>
  <c r="A651" i="20"/>
  <c r="A650" i="20"/>
  <c r="A649" i="20"/>
  <c r="A648" i="20"/>
  <c r="A647" i="20"/>
  <c r="A646" i="20"/>
  <c r="A645" i="20"/>
  <c r="A644" i="20"/>
  <c r="A643" i="20"/>
  <c r="A642" i="20"/>
  <c r="A641" i="20"/>
  <c r="A640" i="20"/>
  <c r="A639" i="20"/>
  <c r="A638" i="20"/>
  <c r="A637" i="20"/>
  <c r="A636" i="20"/>
  <c r="A635" i="20"/>
  <c r="A634" i="20"/>
  <c r="A633" i="20"/>
  <c r="A632" i="20"/>
  <c r="A631" i="20"/>
  <c r="A630" i="20"/>
  <c r="A629" i="20"/>
  <c r="A628" i="20"/>
  <c r="A627" i="20"/>
  <c r="A626" i="20"/>
  <c r="A625" i="20"/>
  <c r="A624" i="20"/>
  <c r="A623" i="20"/>
  <c r="A622" i="20"/>
  <c r="A621" i="20"/>
  <c r="A620" i="20"/>
  <c r="A619" i="20"/>
  <c r="A618" i="20"/>
  <c r="A617" i="20"/>
  <c r="A616" i="20"/>
  <c r="A615" i="20"/>
  <c r="A614" i="20"/>
  <c r="A613" i="20"/>
  <c r="A612" i="20"/>
  <c r="A611" i="20"/>
  <c r="A610" i="20"/>
  <c r="A609" i="20"/>
  <c r="A608" i="20"/>
  <c r="A607" i="20"/>
  <c r="A606" i="20"/>
  <c r="A605" i="20"/>
  <c r="A604" i="20"/>
  <c r="A603" i="20"/>
  <c r="A602" i="20"/>
  <c r="A601" i="20"/>
  <c r="A600" i="20"/>
  <c r="A599" i="20"/>
  <c r="A598" i="20"/>
  <c r="A597" i="20"/>
  <c r="A596" i="20"/>
  <c r="A595" i="20"/>
  <c r="A594" i="20"/>
  <c r="A593" i="20"/>
  <c r="A592" i="20"/>
  <c r="A591" i="20"/>
  <c r="A590" i="20"/>
  <c r="A589" i="20"/>
  <c r="A588" i="20"/>
  <c r="A587" i="20"/>
  <c r="A586" i="20"/>
  <c r="A585" i="20"/>
  <c r="A584" i="20"/>
  <c r="A583" i="20"/>
  <c r="A582" i="20"/>
  <c r="A581" i="20"/>
  <c r="A580" i="20"/>
  <c r="A579" i="20"/>
  <c r="A578" i="20"/>
  <c r="A577" i="20"/>
  <c r="A576" i="20"/>
  <c r="A575" i="20"/>
  <c r="A574" i="20"/>
  <c r="A573" i="20"/>
  <c r="A572" i="20"/>
  <c r="A571" i="20"/>
  <c r="A570" i="20"/>
  <c r="A569" i="20"/>
  <c r="A568" i="20"/>
  <c r="A567" i="20"/>
  <c r="A566" i="20"/>
  <c r="A565" i="20"/>
  <c r="A564" i="20"/>
  <c r="A563" i="20"/>
  <c r="A562" i="20"/>
  <c r="A561" i="20"/>
  <c r="A560" i="20"/>
  <c r="A559" i="20"/>
  <c r="A558" i="20"/>
  <c r="A557" i="20"/>
  <c r="A556" i="20"/>
  <c r="A555" i="20"/>
  <c r="A554" i="20"/>
  <c r="A553" i="20"/>
  <c r="A552" i="20"/>
  <c r="A551" i="20"/>
  <c r="A550" i="20"/>
  <c r="A549" i="20"/>
  <c r="A548" i="20"/>
  <c r="A547" i="20"/>
  <c r="A546" i="20"/>
  <c r="A545" i="20"/>
  <c r="A544" i="20"/>
  <c r="A543" i="20"/>
  <c r="A542" i="20"/>
  <c r="A541" i="20"/>
  <c r="A540" i="20"/>
  <c r="A539" i="20"/>
  <c r="A538" i="20"/>
  <c r="A537" i="20"/>
  <c r="A536" i="20"/>
  <c r="A535" i="20"/>
  <c r="A534" i="20"/>
  <c r="A533" i="20"/>
  <c r="A532" i="20"/>
  <c r="A531" i="20"/>
  <c r="A530" i="20"/>
  <c r="A529" i="20"/>
  <c r="A528" i="20"/>
  <c r="A527" i="20"/>
  <c r="A526" i="20"/>
  <c r="A525" i="20"/>
  <c r="A524" i="20"/>
  <c r="A523" i="20"/>
  <c r="A522" i="20"/>
  <c r="A521" i="20"/>
  <c r="A520" i="20"/>
  <c r="A519" i="20"/>
  <c r="A518" i="20"/>
  <c r="A517" i="20"/>
  <c r="A516" i="20"/>
  <c r="A515" i="20"/>
  <c r="A514" i="20"/>
  <c r="A513" i="20"/>
  <c r="A512" i="20"/>
  <c r="A511" i="20"/>
  <c r="A510" i="20"/>
  <c r="A509" i="20"/>
  <c r="A508" i="20"/>
  <c r="A507" i="20"/>
  <c r="A506" i="20"/>
  <c r="A505" i="20"/>
  <c r="A504" i="20"/>
  <c r="A503" i="20"/>
  <c r="A502" i="20"/>
  <c r="A501" i="20"/>
  <c r="A500" i="20"/>
  <c r="A499" i="20"/>
  <c r="A498" i="20"/>
  <c r="A497" i="20"/>
  <c r="A496" i="20"/>
  <c r="A495" i="20"/>
  <c r="A494" i="20"/>
  <c r="A493" i="20"/>
  <c r="A492" i="20"/>
  <c r="A491" i="20"/>
  <c r="A490" i="20"/>
  <c r="A489" i="20"/>
  <c r="A488" i="20"/>
  <c r="A487" i="20"/>
  <c r="A486" i="20"/>
  <c r="A485" i="20"/>
  <c r="A484" i="20"/>
  <c r="A483" i="20"/>
  <c r="A482" i="20"/>
  <c r="A481" i="20"/>
  <c r="A480" i="20"/>
  <c r="A479" i="20"/>
  <c r="A478" i="20"/>
  <c r="A477" i="20"/>
  <c r="A476" i="20"/>
  <c r="A475" i="20"/>
  <c r="A474" i="20"/>
  <c r="A473" i="20"/>
  <c r="A472" i="20"/>
  <c r="A471" i="20"/>
  <c r="A470" i="20"/>
  <c r="A469" i="20"/>
  <c r="A468" i="20"/>
  <c r="A467" i="20"/>
  <c r="A466" i="20"/>
  <c r="A465" i="20"/>
  <c r="A464" i="20"/>
  <c r="A463" i="20"/>
  <c r="A462" i="20"/>
  <c r="A461" i="20"/>
  <c r="A460" i="20"/>
  <c r="A459" i="20"/>
  <c r="A458" i="20"/>
  <c r="A457" i="20"/>
  <c r="A456" i="20"/>
  <c r="A455" i="20"/>
  <c r="A454" i="20"/>
  <c r="A453" i="20"/>
  <c r="A452" i="20"/>
  <c r="A451" i="20"/>
  <c r="A450" i="20"/>
  <c r="A449" i="20"/>
  <c r="A448" i="20"/>
  <c r="A447" i="20"/>
  <c r="A446" i="20"/>
  <c r="A445" i="20"/>
  <c r="A444" i="20"/>
  <c r="A443" i="20"/>
  <c r="A442" i="20"/>
  <c r="A441" i="20"/>
  <c r="A440" i="20"/>
  <c r="A439" i="20"/>
  <c r="A438" i="20"/>
  <c r="A437" i="20"/>
  <c r="A436" i="20"/>
  <c r="A435" i="20"/>
  <c r="A434" i="20"/>
  <c r="A433" i="20"/>
  <c r="A432" i="20"/>
  <c r="A431" i="20"/>
  <c r="A430" i="20"/>
  <c r="A429" i="20"/>
  <c r="A428" i="20"/>
  <c r="A427" i="20"/>
  <c r="A426" i="20"/>
  <c r="A425" i="20"/>
  <c r="A424" i="20"/>
  <c r="A423" i="20"/>
  <c r="A422" i="20"/>
  <c r="A421" i="20"/>
  <c r="A420" i="20"/>
  <c r="A419" i="20"/>
  <c r="A418" i="20"/>
  <c r="A417" i="20"/>
  <c r="A416" i="20"/>
  <c r="A415" i="20"/>
  <c r="A414" i="20"/>
  <c r="A413" i="20"/>
  <c r="A412" i="20"/>
  <c r="A411" i="20"/>
  <c r="A410" i="20"/>
  <c r="A409" i="20"/>
  <c r="A408" i="20"/>
  <c r="A407" i="20"/>
  <c r="A406" i="20"/>
  <c r="A405" i="20"/>
  <c r="A404" i="20"/>
  <c r="A403" i="20"/>
  <c r="A402" i="20"/>
  <c r="A401" i="20"/>
  <c r="A400" i="20"/>
  <c r="A399" i="20"/>
  <c r="A398" i="20"/>
  <c r="A397" i="20"/>
  <c r="A396" i="20"/>
  <c r="A395" i="20"/>
  <c r="A394" i="20"/>
  <c r="A393" i="20"/>
  <c r="A392" i="20"/>
  <c r="A391" i="20"/>
  <c r="A390" i="20"/>
  <c r="A389" i="20"/>
  <c r="A388" i="20"/>
  <c r="A387" i="20"/>
  <c r="A386" i="20"/>
  <c r="A385" i="20"/>
  <c r="A384" i="20"/>
  <c r="A383" i="20"/>
  <c r="A382" i="20"/>
  <c r="A381" i="20"/>
  <c r="A380" i="20"/>
  <c r="A379" i="20"/>
  <c r="A378" i="20"/>
  <c r="A377" i="20"/>
  <c r="A376" i="20"/>
  <c r="A375" i="20"/>
  <c r="A374" i="20"/>
  <c r="A373" i="20"/>
  <c r="A372" i="20"/>
  <c r="A371" i="20"/>
  <c r="A370" i="20"/>
  <c r="A369" i="20"/>
  <c r="A368" i="20"/>
  <c r="A367" i="20"/>
  <c r="A366" i="20"/>
  <c r="A365" i="20"/>
  <c r="A364" i="20"/>
  <c r="A363" i="20"/>
  <c r="A362" i="20"/>
  <c r="A361" i="20"/>
  <c r="A360" i="20"/>
  <c r="A359" i="20"/>
  <c r="A358" i="20"/>
  <c r="A357" i="20"/>
  <c r="A356" i="20"/>
  <c r="A355" i="20"/>
  <c r="A354" i="20"/>
  <c r="A353" i="20"/>
  <c r="A352" i="20"/>
  <c r="A351" i="20"/>
  <c r="A350" i="20"/>
  <c r="A349" i="20"/>
  <c r="A348" i="20"/>
  <c r="A347" i="20"/>
  <c r="A346" i="20"/>
  <c r="A345" i="20"/>
  <c r="A344" i="20"/>
  <c r="A343" i="20"/>
  <c r="A342" i="20"/>
  <c r="A341" i="20"/>
  <c r="A340" i="20"/>
  <c r="A339" i="20"/>
  <c r="A338" i="20"/>
  <c r="A337" i="20"/>
  <c r="A336" i="20"/>
  <c r="A335" i="20"/>
  <c r="A334" i="20"/>
  <c r="A333" i="20"/>
  <c r="A332" i="20"/>
  <c r="A331" i="20"/>
  <c r="A330" i="20"/>
  <c r="A329" i="20"/>
  <c r="A328" i="20"/>
  <c r="A327" i="20"/>
  <c r="A326" i="20"/>
  <c r="A325" i="20"/>
  <c r="A324" i="20"/>
  <c r="A323" i="20"/>
  <c r="A322" i="20"/>
  <c r="A321" i="20"/>
  <c r="A320" i="20"/>
  <c r="A319" i="20"/>
  <c r="A318" i="20"/>
  <c r="A317" i="20"/>
  <c r="A316" i="20"/>
  <c r="A315" i="20"/>
  <c r="A314" i="20"/>
  <c r="A313" i="20"/>
  <c r="A312" i="20"/>
  <c r="A311" i="20"/>
  <c r="A310" i="20"/>
  <c r="A309" i="20"/>
  <c r="A308" i="20"/>
  <c r="A307" i="20"/>
  <c r="A306" i="20"/>
  <c r="A305" i="20"/>
  <c r="A304" i="20"/>
  <c r="A303" i="20"/>
  <c r="A302" i="20"/>
  <c r="A301" i="20"/>
  <c r="A300" i="20"/>
  <c r="A299" i="20"/>
  <c r="A298" i="20"/>
  <c r="A297" i="20"/>
  <c r="A296" i="20"/>
  <c r="A295" i="20"/>
  <c r="A294" i="20"/>
  <c r="A293" i="20"/>
  <c r="A292" i="20"/>
  <c r="A291" i="20"/>
  <c r="A290" i="20"/>
  <c r="A289" i="20"/>
  <c r="A288" i="20"/>
  <c r="A287" i="20"/>
  <c r="A286" i="20"/>
  <c r="A285" i="20"/>
  <c r="A284" i="20"/>
  <c r="A283" i="20"/>
  <c r="A282" i="20"/>
  <c r="A281" i="20"/>
  <c r="A280" i="20"/>
  <c r="A279" i="20"/>
  <c r="A278" i="20"/>
  <c r="A277" i="20"/>
  <c r="A276" i="20"/>
  <c r="A275" i="20"/>
  <c r="A274" i="20"/>
  <c r="A273" i="20"/>
  <c r="A272" i="20"/>
  <c r="A271" i="20"/>
  <c r="A270" i="20"/>
  <c r="A269" i="20"/>
  <c r="A268" i="20"/>
  <c r="A267" i="20"/>
  <c r="A266" i="20"/>
  <c r="A265" i="20"/>
  <c r="A264" i="20"/>
  <c r="A263" i="20"/>
  <c r="A262" i="20"/>
  <c r="A261" i="20"/>
  <c r="A260" i="20"/>
  <c r="A259" i="20"/>
  <c r="A258" i="20"/>
  <c r="A257" i="20"/>
  <c r="A256" i="20"/>
  <c r="A255" i="20"/>
  <c r="A254" i="20"/>
  <c r="A253" i="20"/>
  <c r="A252" i="20"/>
  <c r="A251" i="20"/>
  <c r="A250" i="20"/>
  <c r="A249" i="20"/>
  <c r="A248" i="20"/>
  <c r="A247" i="20"/>
  <c r="A246" i="20"/>
  <c r="A245" i="20"/>
  <c r="A244" i="20"/>
  <c r="A243" i="20"/>
  <c r="A242" i="20"/>
  <c r="A241" i="20"/>
  <c r="A240" i="20"/>
  <c r="A239" i="20"/>
  <c r="A238" i="20"/>
  <c r="A237" i="20"/>
  <c r="A236" i="20"/>
  <c r="A235" i="20"/>
  <c r="A234" i="20"/>
  <c r="A233" i="20"/>
  <c r="A232" i="20"/>
  <c r="A231" i="20"/>
  <c r="A230" i="20"/>
  <c r="A229" i="20"/>
  <c r="A228" i="20"/>
  <c r="A227" i="20"/>
  <c r="A226" i="20"/>
  <c r="A225" i="20"/>
  <c r="A224" i="20"/>
  <c r="A223" i="20"/>
  <c r="A222" i="20"/>
  <c r="A221" i="20"/>
  <c r="A220" i="20"/>
  <c r="A219" i="20"/>
  <c r="A218" i="20"/>
  <c r="A217" i="20"/>
  <c r="A216" i="20"/>
  <c r="A215" i="20"/>
  <c r="A214" i="20"/>
  <c r="A213" i="20"/>
  <c r="A212" i="20"/>
  <c r="A211" i="20"/>
  <c r="A210" i="20"/>
  <c r="A209" i="20"/>
  <c r="A208" i="20"/>
  <c r="A207" i="20"/>
  <c r="A206" i="20"/>
  <c r="A205" i="20"/>
  <c r="A204" i="20"/>
  <c r="A203" i="20"/>
  <c r="A202" i="20"/>
  <c r="A201" i="20"/>
  <c r="A200" i="20"/>
  <c r="A199" i="20"/>
  <c r="A198" i="20"/>
  <c r="A197" i="20"/>
  <c r="A196" i="20"/>
  <c r="A195" i="20"/>
  <c r="A194" i="20"/>
  <c r="A193" i="20"/>
  <c r="A192" i="20"/>
  <c r="A191" i="20"/>
  <c r="A190" i="20"/>
  <c r="A189" i="20"/>
  <c r="A188" i="20"/>
  <c r="A187" i="20"/>
  <c r="A186" i="20"/>
  <c r="A185" i="20"/>
  <c r="A184" i="20"/>
  <c r="A183" i="20"/>
  <c r="A182" i="20"/>
  <c r="A181" i="20"/>
  <c r="A180" i="20"/>
  <c r="A179" i="20"/>
  <c r="A178" i="20"/>
  <c r="A177" i="20"/>
  <c r="A176" i="20"/>
  <c r="A175" i="20"/>
  <c r="A174" i="20"/>
  <c r="A173" i="20"/>
  <c r="A172" i="20"/>
  <c r="A171" i="20"/>
  <c r="A170" i="20"/>
  <c r="A169" i="20"/>
  <c r="A168" i="20"/>
  <c r="A167" i="20"/>
  <c r="A166" i="20"/>
  <c r="A165" i="20"/>
  <c r="A164" i="20"/>
  <c r="A163" i="20"/>
  <c r="A162" i="20"/>
  <c r="A161" i="20"/>
  <c r="A160" i="20"/>
  <c r="A159" i="20"/>
  <c r="A158" i="20"/>
  <c r="A157" i="20"/>
  <c r="A156" i="20"/>
  <c r="A155" i="20"/>
  <c r="A154" i="20"/>
  <c r="A153" i="20"/>
  <c r="A152" i="20"/>
  <c r="A151" i="20"/>
  <c r="A150" i="20"/>
  <c r="A149" i="20"/>
  <c r="A148" i="20"/>
  <c r="A147" i="20"/>
  <c r="A146" i="20"/>
  <c r="A145" i="20"/>
  <c r="A144" i="20"/>
  <c r="A143" i="20"/>
  <c r="A142" i="20"/>
  <c r="A141" i="20"/>
  <c r="A140" i="20"/>
  <c r="A139" i="20"/>
  <c r="A138" i="20"/>
  <c r="A137" i="20"/>
  <c r="A136" i="20"/>
  <c r="A135" i="20"/>
  <c r="A134" i="20"/>
  <c r="A133" i="20"/>
  <c r="A132" i="20"/>
  <c r="A131" i="20"/>
  <c r="A130" i="20"/>
  <c r="A129" i="20"/>
  <c r="A128" i="20"/>
  <c r="A127" i="20"/>
  <c r="A126" i="20"/>
  <c r="A125" i="20"/>
  <c r="A124" i="20"/>
  <c r="A123" i="20"/>
  <c r="A122" i="20"/>
  <c r="A121" i="20"/>
  <c r="A120" i="20"/>
  <c r="A119" i="20"/>
  <c r="A118" i="20"/>
  <c r="A117" i="20"/>
  <c r="A116" i="20"/>
  <c r="A115" i="20"/>
  <c r="A114" i="20"/>
  <c r="A113" i="20"/>
  <c r="A112" i="20"/>
  <c r="A111" i="20"/>
  <c r="A110" i="20"/>
  <c r="A109" i="20"/>
  <c r="A108" i="20"/>
  <c r="A107" i="20"/>
  <c r="A106" i="20"/>
  <c r="A105" i="20"/>
  <c r="A104" i="20"/>
  <c r="A103" i="20"/>
  <c r="A102" i="20"/>
  <c r="A101" i="20"/>
  <c r="A100" i="20"/>
  <c r="A99" i="20"/>
  <c r="A98" i="20"/>
  <c r="A97" i="20"/>
  <c r="A96" i="20"/>
  <c r="A95" i="20"/>
  <c r="A94" i="20"/>
  <c r="A93" i="20"/>
  <c r="A92" i="20"/>
  <c r="A91" i="20"/>
  <c r="A90" i="20"/>
  <c r="A89" i="20"/>
  <c r="A88" i="20"/>
  <c r="A87" i="20"/>
  <c r="A86" i="20"/>
  <c r="A85" i="20"/>
  <c r="A84" i="20"/>
  <c r="A83" i="20"/>
  <c r="A82" i="20"/>
  <c r="A81" i="20"/>
  <c r="A80" i="20"/>
  <c r="A79" i="20"/>
  <c r="A78" i="20"/>
  <c r="A77" i="20"/>
  <c r="A76" i="20"/>
  <c r="A75" i="20"/>
  <c r="A74" i="20"/>
  <c r="A73" i="20"/>
  <c r="A72" i="20"/>
  <c r="A71" i="20"/>
  <c r="A70" i="20"/>
  <c r="A69" i="20"/>
  <c r="A68" i="20"/>
  <c r="A67" i="20"/>
  <c r="A66" i="20"/>
  <c r="A65" i="20"/>
  <c r="A64" i="20"/>
  <c r="A63" i="20"/>
  <c r="A62" i="20"/>
  <c r="A61" i="20"/>
  <c r="A60" i="20"/>
  <c r="A59" i="20"/>
  <c r="A58" i="20"/>
  <c r="A57" i="20"/>
  <c r="A56" i="20"/>
  <c r="A55" i="20"/>
  <c r="A54" i="20"/>
  <c r="A53" i="20"/>
  <c r="A52" i="20"/>
  <c r="A51" i="20"/>
  <c r="A50" i="20"/>
  <c r="A49" i="20"/>
  <c r="A48" i="20"/>
  <c r="A47" i="20"/>
  <c r="A46" i="20"/>
  <c r="A45" i="20"/>
  <c r="A44" i="20"/>
  <c r="A43" i="20"/>
  <c r="A42" i="20"/>
  <c r="A41" i="20"/>
  <c r="A40" i="20"/>
  <c r="A39" i="20"/>
  <c r="A38" i="20"/>
  <c r="A37" i="20"/>
  <c r="A36" i="20"/>
  <c r="A35" i="20"/>
  <c r="A34" i="20"/>
  <c r="A33" i="20"/>
  <c r="A32" i="20"/>
  <c r="A31" i="20"/>
  <c r="A30" i="20"/>
  <c r="A29" i="20"/>
  <c r="A28" i="20"/>
  <c r="A27" i="20"/>
  <c r="A26" i="20"/>
  <c r="A25" i="20"/>
  <c r="A24" i="20"/>
  <c r="A23" i="20"/>
  <c r="A22" i="20"/>
  <c r="A21" i="20"/>
  <c r="A20" i="20"/>
  <c r="A19" i="20"/>
  <c r="A18" i="20"/>
  <c r="A17" i="20"/>
  <c r="A16" i="20"/>
  <c r="A15" i="20"/>
  <c r="A14" i="20"/>
  <c r="A13" i="20"/>
  <c r="A12" i="20"/>
  <c r="A11" i="20"/>
  <c r="A10" i="20"/>
  <c r="A9" i="20"/>
  <c r="A8" i="20"/>
  <c r="A7" i="20"/>
  <c r="A6" i="20"/>
  <c r="A5" i="20"/>
  <c r="A4" i="20"/>
  <c r="A3" i="20"/>
  <c r="A2" i="20"/>
  <c r="A5000" i="19"/>
  <c r="A4999" i="19"/>
  <c r="A4998" i="19"/>
  <c r="A4997" i="19"/>
  <c r="A4996" i="19"/>
  <c r="A4995" i="19"/>
  <c r="A4994" i="19"/>
  <c r="A4993" i="19"/>
  <c r="A4992" i="19"/>
  <c r="A4991" i="19"/>
  <c r="A4990" i="19"/>
  <c r="A4989" i="19"/>
  <c r="A4988" i="19"/>
  <c r="A4987" i="19"/>
  <c r="A4986" i="19"/>
  <c r="A4985" i="19"/>
  <c r="A4984" i="19"/>
  <c r="A4983" i="19"/>
  <c r="A4982" i="19"/>
  <c r="A4981" i="19"/>
  <c r="A4980" i="19"/>
  <c r="A4979" i="19"/>
  <c r="A4978" i="19"/>
  <c r="A4977" i="19"/>
  <c r="A4976" i="19"/>
  <c r="A4975" i="19"/>
  <c r="A4974" i="19"/>
  <c r="A4973" i="19"/>
  <c r="A4972" i="19"/>
  <c r="A4971" i="19"/>
  <c r="A4970" i="19"/>
  <c r="A4969" i="19"/>
  <c r="A4968" i="19"/>
  <c r="A4967" i="19"/>
  <c r="A4966" i="19"/>
  <c r="A4965" i="19"/>
  <c r="A4964" i="19"/>
  <c r="A4963" i="19"/>
  <c r="A4962" i="19"/>
  <c r="A4961" i="19"/>
  <c r="A4960" i="19"/>
  <c r="A4959" i="19"/>
  <c r="A4958" i="19"/>
  <c r="A4957" i="19"/>
  <c r="A4956" i="19"/>
  <c r="A4955" i="19"/>
  <c r="A4954" i="19"/>
  <c r="A4953" i="19"/>
  <c r="A4952" i="19"/>
  <c r="A4951" i="19"/>
  <c r="A4950" i="19"/>
  <c r="A4949" i="19"/>
  <c r="A4948" i="19"/>
  <c r="A4947" i="19"/>
  <c r="A4946" i="19"/>
  <c r="A4945" i="19"/>
  <c r="A4944" i="19"/>
  <c r="A4943" i="19"/>
  <c r="A4942" i="19"/>
  <c r="A4941" i="19"/>
  <c r="A4940" i="19"/>
  <c r="A4939" i="19"/>
  <c r="A4938" i="19"/>
  <c r="A4937" i="19"/>
  <c r="A4936" i="19"/>
  <c r="A4935" i="19"/>
  <c r="A4934" i="19"/>
  <c r="A4933" i="19"/>
  <c r="A4932" i="19"/>
  <c r="A4931" i="19"/>
  <c r="A4930" i="19"/>
  <c r="A4929" i="19"/>
  <c r="A4928" i="19"/>
  <c r="A4927" i="19"/>
  <c r="A4926" i="19"/>
  <c r="A4925" i="19"/>
  <c r="A4924" i="19"/>
  <c r="A4923" i="19"/>
  <c r="A4922" i="19"/>
  <c r="A4921" i="19"/>
  <c r="A4920" i="19"/>
  <c r="A4919" i="19"/>
  <c r="A4918" i="19"/>
  <c r="A4917" i="19"/>
  <c r="A4916" i="19"/>
  <c r="A4915" i="19"/>
  <c r="A4914" i="19"/>
  <c r="A4913" i="19"/>
  <c r="A4912" i="19"/>
  <c r="A4911" i="19"/>
  <c r="A4910" i="19"/>
  <c r="A4909" i="19"/>
  <c r="A4908" i="19"/>
  <c r="A4907" i="19"/>
  <c r="A4906" i="19"/>
  <c r="A4905" i="19"/>
  <c r="A4904" i="19"/>
  <c r="A4903" i="19"/>
  <c r="A4902" i="19"/>
  <c r="A4901" i="19"/>
  <c r="A4900" i="19"/>
  <c r="A4899" i="19"/>
  <c r="A4898" i="19"/>
  <c r="A4897" i="19"/>
  <c r="A4896" i="19"/>
  <c r="A4895" i="19"/>
  <c r="A4894" i="19"/>
  <c r="A4893" i="19"/>
  <c r="A4892" i="19"/>
  <c r="A4891" i="19"/>
  <c r="A4890" i="19"/>
  <c r="A4889" i="19"/>
  <c r="A4888" i="19"/>
  <c r="A4887" i="19"/>
  <c r="A4886" i="19"/>
  <c r="A4885" i="19"/>
  <c r="A4884" i="19"/>
  <c r="A4883" i="19"/>
  <c r="A4882" i="19"/>
  <c r="A4881" i="19"/>
  <c r="A4880" i="19"/>
  <c r="A4879" i="19"/>
  <c r="A4878" i="19"/>
  <c r="A4877" i="19"/>
  <c r="A4876" i="19"/>
  <c r="A4875" i="19"/>
  <c r="A4874" i="19"/>
  <c r="A4873" i="19"/>
  <c r="A4872" i="19"/>
  <c r="A4871" i="19"/>
  <c r="A4870" i="19"/>
  <c r="A4869" i="19"/>
  <c r="A4868" i="19"/>
  <c r="A4867" i="19"/>
  <c r="A4866" i="19"/>
  <c r="A4865" i="19"/>
  <c r="A4864" i="19"/>
  <c r="A4863" i="19"/>
  <c r="A4862" i="19"/>
  <c r="A4861" i="19"/>
  <c r="A4860" i="19"/>
  <c r="A4859" i="19"/>
  <c r="A4858" i="19"/>
  <c r="A4857" i="19"/>
  <c r="A4856" i="19"/>
  <c r="A4855" i="19"/>
  <c r="A4854" i="19"/>
  <c r="A4853" i="19"/>
  <c r="A4852" i="19"/>
  <c r="A4851" i="19"/>
  <c r="A4850" i="19"/>
  <c r="A4849" i="19"/>
  <c r="A4848" i="19"/>
  <c r="A4847" i="19"/>
  <c r="A4846" i="19"/>
  <c r="A4845" i="19"/>
  <c r="A4844" i="19"/>
  <c r="A4843" i="19"/>
  <c r="A4842" i="19"/>
  <c r="A4841" i="19"/>
  <c r="A4840" i="19"/>
  <c r="A4839" i="19"/>
  <c r="A4838" i="19"/>
  <c r="A4837" i="19"/>
  <c r="A4836" i="19"/>
  <c r="A4835" i="19"/>
  <c r="A4834" i="19"/>
  <c r="A4833" i="19"/>
  <c r="A4832" i="19"/>
  <c r="A4831" i="19"/>
  <c r="A4830" i="19"/>
  <c r="A4829" i="19"/>
  <c r="A4828" i="19"/>
  <c r="A4827" i="19"/>
  <c r="A4826" i="19"/>
  <c r="A4825" i="19"/>
  <c r="A4824" i="19"/>
  <c r="A4823" i="19"/>
  <c r="A4822" i="19"/>
  <c r="A4821" i="19"/>
  <c r="A4820" i="19"/>
  <c r="A4819" i="19"/>
  <c r="A4818" i="19"/>
  <c r="A4817" i="19"/>
  <c r="A4816" i="19"/>
  <c r="A4815" i="19"/>
  <c r="A4814" i="19"/>
  <c r="A4813" i="19"/>
  <c r="A4812" i="19"/>
  <c r="A4811" i="19"/>
  <c r="A4810" i="19"/>
  <c r="A4809" i="19"/>
  <c r="A4808" i="19"/>
  <c r="A4807" i="19"/>
  <c r="A4806" i="19"/>
  <c r="A4805" i="19"/>
  <c r="A4804" i="19"/>
  <c r="A4803" i="19"/>
  <c r="A4802" i="19"/>
  <c r="A4801" i="19"/>
  <c r="A4800" i="19"/>
  <c r="A4799" i="19"/>
  <c r="A4798" i="19"/>
  <c r="A4797" i="19"/>
  <c r="A4796" i="19"/>
  <c r="A4795" i="19"/>
  <c r="A4794" i="19"/>
  <c r="A4793" i="19"/>
  <c r="A4792" i="19"/>
  <c r="A4791" i="19"/>
  <c r="A4790" i="19"/>
  <c r="A4789" i="19"/>
  <c r="A4788" i="19"/>
  <c r="A4787" i="19"/>
  <c r="A4786" i="19"/>
  <c r="A4785" i="19"/>
  <c r="A4784" i="19"/>
  <c r="A4783" i="19"/>
  <c r="A4782" i="19"/>
  <c r="A4781" i="19"/>
  <c r="A4780" i="19"/>
  <c r="A4779" i="19"/>
  <c r="A4778" i="19"/>
  <c r="A4777" i="19"/>
  <c r="A4776" i="19"/>
  <c r="A4775" i="19"/>
  <c r="A4774" i="19"/>
  <c r="A4773" i="19"/>
  <c r="A4772" i="19"/>
  <c r="A4771" i="19"/>
  <c r="A4770" i="19"/>
  <c r="A4769" i="19"/>
  <c r="A4768" i="19"/>
  <c r="A4767" i="19"/>
  <c r="A4766" i="19"/>
  <c r="A4765" i="19"/>
  <c r="A4764" i="19"/>
  <c r="A4763" i="19"/>
  <c r="A4762" i="19"/>
  <c r="A4761" i="19"/>
  <c r="A4760" i="19"/>
  <c r="A4759" i="19"/>
  <c r="A4758" i="19"/>
  <c r="A4757" i="19"/>
  <c r="A4756" i="19"/>
  <c r="A4755" i="19"/>
  <c r="A4754" i="19"/>
  <c r="A4753" i="19"/>
  <c r="A4752" i="19"/>
  <c r="A4751" i="19"/>
  <c r="A4750" i="19"/>
  <c r="A4749" i="19"/>
  <c r="A4748" i="19"/>
  <c r="A4747" i="19"/>
  <c r="A4746" i="19"/>
  <c r="A4745" i="19"/>
  <c r="A4744" i="19"/>
  <c r="A4743" i="19"/>
  <c r="A4742" i="19"/>
  <c r="A4741" i="19"/>
  <c r="A4740" i="19"/>
  <c r="A4739" i="19"/>
  <c r="A4738" i="19"/>
  <c r="A4737" i="19"/>
  <c r="A4736" i="19"/>
  <c r="A4735" i="19"/>
  <c r="A4734" i="19"/>
  <c r="A4733" i="19"/>
  <c r="A4732" i="19"/>
  <c r="A4731" i="19"/>
  <c r="A4730" i="19"/>
  <c r="A4729" i="19"/>
  <c r="A4728" i="19"/>
  <c r="A4727" i="19"/>
  <c r="A4726" i="19"/>
  <c r="A4725" i="19"/>
  <c r="A4724" i="19"/>
  <c r="A4723" i="19"/>
  <c r="A4722" i="19"/>
  <c r="A4721" i="19"/>
  <c r="A4720" i="19"/>
  <c r="A4719" i="19"/>
  <c r="A4718" i="19"/>
  <c r="A4717" i="19"/>
  <c r="A4716" i="19"/>
  <c r="A4715" i="19"/>
  <c r="A4714" i="19"/>
  <c r="A4713" i="19"/>
  <c r="A4712" i="19"/>
  <c r="A4711" i="19"/>
  <c r="A4710" i="19"/>
  <c r="A4709" i="19"/>
  <c r="A4708" i="19"/>
  <c r="A4707" i="19"/>
  <c r="A4706" i="19"/>
  <c r="A4705" i="19"/>
  <c r="A4704" i="19"/>
  <c r="A4703" i="19"/>
  <c r="A4702" i="19"/>
  <c r="A4701" i="19"/>
  <c r="A4700" i="19"/>
  <c r="A4699" i="19"/>
  <c r="A4698" i="19"/>
  <c r="A4697" i="19"/>
  <c r="A4696" i="19"/>
  <c r="A4695" i="19"/>
  <c r="A4694" i="19"/>
  <c r="A4693" i="19"/>
  <c r="A4692" i="19"/>
  <c r="A4691" i="19"/>
  <c r="A4690" i="19"/>
  <c r="A4689" i="19"/>
  <c r="A4688" i="19"/>
  <c r="A4687" i="19"/>
  <c r="A4686" i="19"/>
  <c r="A4685" i="19"/>
  <c r="A4684" i="19"/>
  <c r="A4683" i="19"/>
  <c r="A4682" i="19"/>
  <c r="A4681" i="19"/>
  <c r="A4680" i="19"/>
  <c r="A4679" i="19"/>
  <c r="A4678" i="19"/>
  <c r="A4677" i="19"/>
  <c r="A4676" i="19"/>
  <c r="A4675" i="19"/>
  <c r="A4674" i="19"/>
  <c r="A4673" i="19"/>
  <c r="A4672" i="19"/>
  <c r="A4671" i="19"/>
  <c r="A4670" i="19"/>
  <c r="A4669" i="19"/>
  <c r="A4668" i="19"/>
  <c r="A4667" i="19"/>
  <c r="A4666" i="19"/>
  <c r="A4665" i="19"/>
  <c r="A4664" i="19"/>
  <c r="A4663" i="19"/>
  <c r="A4662" i="19"/>
  <c r="A4661" i="19"/>
  <c r="A4660" i="19"/>
  <c r="A4659" i="19"/>
  <c r="A4658" i="19"/>
  <c r="A4657" i="19"/>
  <c r="A4656" i="19"/>
  <c r="A4655" i="19"/>
  <c r="A4654" i="19"/>
  <c r="A4653" i="19"/>
  <c r="A4652" i="19"/>
  <c r="A4651" i="19"/>
  <c r="A4650" i="19"/>
  <c r="A4649" i="19"/>
  <c r="A4648" i="19"/>
  <c r="A4647" i="19"/>
  <c r="A4646" i="19"/>
  <c r="A4645" i="19"/>
  <c r="A4644" i="19"/>
  <c r="A4643" i="19"/>
  <c r="A4642" i="19"/>
  <c r="A4641" i="19"/>
  <c r="A4640" i="19"/>
  <c r="A4639" i="19"/>
  <c r="A4638" i="19"/>
  <c r="A4637" i="19"/>
  <c r="A4636" i="19"/>
  <c r="A4635" i="19"/>
  <c r="A4634" i="19"/>
  <c r="A4633" i="19"/>
  <c r="A4632" i="19"/>
  <c r="A4631" i="19"/>
  <c r="A4630" i="19"/>
  <c r="A4629" i="19"/>
  <c r="A4628" i="19"/>
  <c r="A4627" i="19"/>
  <c r="A4626" i="19"/>
  <c r="A4625" i="19"/>
  <c r="A4624" i="19"/>
  <c r="A4623" i="19"/>
  <c r="A4622" i="19"/>
  <c r="A4621" i="19"/>
  <c r="A4620" i="19"/>
  <c r="A4619" i="19"/>
  <c r="A4618" i="19"/>
  <c r="A4617" i="19"/>
  <c r="A4616" i="19"/>
  <c r="A4615" i="19"/>
  <c r="A4614" i="19"/>
  <c r="A4613" i="19"/>
  <c r="A4612" i="19"/>
  <c r="A4611" i="19"/>
  <c r="A4610" i="19"/>
  <c r="A4609" i="19"/>
  <c r="A4608" i="19"/>
  <c r="A4607" i="19"/>
  <c r="A4606" i="19"/>
  <c r="A4605" i="19"/>
  <c r="A4604" i="19"/>
  <c r="A4603" i="19"/>
  <c r="A4602" i="19"/>
  <c r="A4601" i="19"/>
  <c r="A4600" i="19"/>
  <c r="A4599" i="19"/>
  <c r="A4598" i="19"/>
  <c r="A4597" i="19"/>
  <c r="A4596" i="19"/>
  <c r="A4595" i="19"/>
  <c r="A4594" i="19"/>
  <c r="A4593" i="19"/>
  <c r="A4592" i="19"/>
  <c r="A4591" i="19"/>
  <c r="A4590" i="19"/>
  <c r="A4589" i="19"/>
  <c r="A4588" i="19"/>
  <c r="A4587" i="19"/>
  <c r="A4586" i="19"/>
  <c r="A4585" i="19"/>
  <c r="A4584" i="19"/>
  <c r="A4583" i="19"/>
  <c r="A4582" i="19"/>
  <c r="A4581" i="19"/>
  <c r="A4580" i="19"/>
  <c r="A4579" i="19"/>
  <c r="A4578" i="19"/>
  <c r="A4577" i="19"/>
  <c r="A4576" i="19"/>
  <c r="A4575" i="19"/>
  <c r="A4574" i="19"/>
  <c r="A4573" i="19"/>
  <c r="A4572" i="19"/>
  <c r="A4571" i="19"/>
  <c r="A4570" i="19"/>
  <c r="A4569" i="19"/>
  <c r="A4568" i="19"/>
  <c r="A4567" i="19"/>
  <c r="A4566" i="19"/>
  <c r="A4565" i="19"/>
  <c r="A4564" i="19"/>
  <c r="A4563" i="19"/>
  <c r="A4562" i="19"/>
  <c r="A4561" i="19"/>
  <c r="A4560" i="19"/>
  <c r="A4559" i="19"/>
  <c r="A4558" i="19"/>
  <c r="A4557" i="19"/>
  <c r="A4556" i="19"/>
  <c r="A4555" i="19"/>
  <c r="A4554" i="19"/>
  <c r="A4553" i="19"/>
  <c r="A4552" i="19"/>
  <c r="A4551" i="19"/>
  <c r="A4550" i="19"/>
  <c r="A4549" i="19"/>
  <c r="A4548" i="19"/>
  <c r="A4547" i="19"/>
  <c r="A4546" i="19"/>
  <c r="A4545" i="19"/>
  <c r="A4544" i="19"/>
  <c r="A4543" i="19"/>
  <c r="A4542" i="19"/>
  <c r="A4541" i="19"/>
  <c r="A4540" i="19"/>
  <c r="A4539" i="19"/>
  <c r="A4538" i="19"/>
  <c r="A4537" i="19"/>
  <c r="A4536" i="19"/>
  <c r="A4535" i="19"/>
  <c r="A4534" i="19"/>
  <c r="A4533" i="19"/>
  <c r="A4532" i="19"/>
  <c r="A4531" i="19"/>
  <c r="A4530" i="19"/>
  <c r="A4529" i="19"/>
  <c r="A4528" i="19"/>
  <c r="A4527" i="19"/>
  <c r="A4526" i="19"/>
  <c r="A4525" i="19"/>
  <c r="A4524" i="19"/>
  <c r="A4523" i="19"/>
  <c r="A4522" i="19"/>
  <c r="A4521" i="19"/>
  <c r="A4520" i="19"/>
  <c r="A4519" i="19"/>
  <c r="A4518" i="19"/>
  <c r="A4517" i="19"/>
  <c r="A4516" i="19"/>
  <c r="A4515" i="19"/>
  <c r="A4514" i="19"/>
  <c r="A4513" i="19"/>
  <c r="A4512" i="19"/>
  <c r="A4511" i="19"/>
  <c r="A4510" i="19"/>
  <c r="A4509" i="19"/>
  <c r="A4508" i="19"/>
  <c r="A4507" i="19"/>
  <c r="A4506" i="19"/>
  <c r="A4505" i="19"/>
  <c r="A4504" i="19"/>
  <c r="A4503" i="19"/>
  <c r="A4502" i="19"/>
  <c r="A4501" i="19"/>
  <c r="A4500" i="19"/>
  <c r="A4499" i="19"/>
  <c r="A4498" i="19"/>
  <c r="A4497" i="19"/>
  <c r="A4496" i="19"/>
  <c r="A4495" i="19"/>
  <c r="A4494" i="19"/>
  <c r="A4493" i="19"/>
  <c r="A4492" i="19"/>
  <c r="A4491" i="19"/>
  <c r="A4490" i="19"/>
  <c r="A4489" i="19"/>
  <c r="A4488" i="19"/>
  <c r="A4487" i="19"/>
  <c r="A4486" i="19"/>
  <c r="A4485" i="19"/>
  <c r="A4484" i="19"/>
  <c r="A4483" i="19"/>
  <c r="A4482" i="19"/>
  <c r="A4481" i="19"/>
  <c r="A4480" i="19"/>
  <c r="A4479" i="19"/>
  <c r="A4478" i="19"/>
  <c r="A4477" i="19"/>
  <c r="A4476" i="19"/>
  <c r="A4475" i="19"/>
  <c r="A4474" i="19"/>
  <c r="A4473" i="19"/>
  <c r="A4472" i="19"/>
  <c r="A4471" i="19"/>
  <c r="A4470" i="19"/>
  <c r="A4469" i="19"/>
  <c r="A4468" i="19"/>
  <c r="A4467" i="19"/>
  <c r="A4466" i="19"/>
  <c r="A4465" i="19"/>
  <c r="A4464" i="19"/>
  <c r="A4463" i="19"/>
  <c r="A4462" i="19"/>
  <c r="A4461" i="19"/>
  <c r="A4460" i="19"/>
  <c r="A4459" i="19"/>
  <c r="A4458" i="19"/>
  <c r="A4457" i="19"/>
  <c r="A4456" i="19"/>
  <c r="A4455" i="19"/>
  <c r="A4454" i="19"/>
  <c r="A4453" i="19"/>
  <c r="A4452" i="19"/>
  <c r="A4451" i="19"/>
  <c r="A4450" i="19"/>
  <c r="A4449" i="19"/>
  <c r="A4448" i="19"/>
  <c r="A4447" i="19"/>
  <c r="A4446" i="19"/>
  <c r="A4445" i="19"/>
  <c r="A4444" i="19"/>
  <c r="A4443" i="19"/>
  <c r="A4442" i="19"/>
  <c r="A4441" i="19"/>
  <c r="A4440" i="19"/>
  <c r="A4439" i="19"/>
  <c r="A4438" i="19"/>
  <c r="A4437" i="19"/>
  <c r="A4436" i="19"/>
  <c r="A4435" i="19"/>
  <c r="A4434" i="19"/>
  <c r="A4433" i="19"/>
  <c r="A4432" i="19"/>
  <c r="A4431" i="19"/>
  <c r="A4430" i="19"/>
  <c r="A4429" i="19"/>
  <c r="A4428" i="19"/>
  <c r="A4427" i="19"/>
  <c r="A4426" i="19"/>
  <c r="A4425" i="19"/>
  <c r="A4424" i="19"/>
  <c r="A4423" i="19"/>
  <c r="A4422" i="19"/>
  <c r="A4421" i="19"/>
  <c r="A4420" i="19"/>
  <c r="A4419" i="19"/>
  <c r="A4418" i="19"/>
  <c r="A4417" i="19"/>
  <c r="A4416" i="19"/>
  <c r="A4415" i="19"/>
  <c r="A4414" i="19"/>
  <c r="A4413" i="19"/>
  <c r="A4412" i="19"/>
  <c r="A4411" i="19"/>
  <c r="A4410" i="19"/>
  <c r="A4409" i="19"/>
  <c r="A4408" i="19"/>
  <c r="A4407" i="19"/>
  <c r="A4406" i="19"/>
  <c r="A4405" i="19"/>
  <c r="A4404" i="19"/>
  <c r="A4403" i="19"/>
  <c r="A4402" i="19"/>
  <c r="A4401" i="19"/>
  <c r="A4400" i="19"/>
  <c r="A4399" i="19"/>
  <c r="A4398" i="19"/>
  <c r="A4397" i="19"/>
  <c r="A4396" i="19"/>
  <c r="A4395" i="19"/>
  <c r="A4394" i="19"/>
  <c r="A4393" i="19"/>
  <c r="A4392" i="19"/>
  <c r="A4391" i="19"/>
  <c r="A4390" i="19"/>
  <c r="A4389" i="19"/>
  <c r="A4388" i="19"/>
  <c r="A4387" i="19"/>
  <c r="A4386" i="19"/>
  <c r="A4385" i="19"/>
  <c r="A4384" i="19"/>
  <c r="A4383" i="19"/>
  <c r="A4382" i="19"/>
  <c r="A4381" i="19"/>
  <c r="A4380" i="19"/>
  <c r="A4379" i="19"/>
  <c r="A4378" i="19"/>
  <c r="A4377" i="19"/>
  <c r="A4376" i="19"/>
  <c r="A4375" i="19"/>
  <c r="A4374" i="19"/>
  <c r="A4373" i="19"/>
  <c r="A4372" i="19"/>
  <c r="A4371" i="19"/>
  <c r="A4370" i="19"/>
  <c r="A4369" i="19"/>
  <c r="A4368" i="19"/>
  <c r="A4367" i="19"/>
  <c r="A4366" i="19"/>
  <c r="A4365" i="19"/>
  <c r="A4364" i="19"/>
  <c r="A4363" i="19"/>
  <c r="A4362" i="19"/>
  <c r="A4361" i="19"/>
  <c r="A4360" i="19"/>
  <c r="A4359" i="19"/>
  <c r="A4358" i="19"/>
  <c r="A4357" i="19"/>
  <c r="A4356" i="19"/>
  <c r="A4355" i="19"/>
  <c r="A4354" i="19"/>
  <c r="A4353" i="19"/>
  <c r="A4352" i="19"/>
  <c r="A4351" i="19"/>
  <c r="A4350" i="19"/>
  <c r="A4349" i="19"/>
  <c r="A4348" i="19"/>
  <c r="A4347" i="19"/>
  <c r="A4346" i="19"/>
  <c r="A4345" i="19"/>
  <c r="A4344" i="19"/>
  <c r="A4343" i="19"/>
  <c r="A4342" i="19"/>
  <c r="A4341" i="19"/>
  <c r="A4340" i="19"/>
  <c r="A4339" i="19"/>
  <c r="A4338" i="19"/>
  <c r="A4337" i="19"/>
  <c r="A4336" i="19"/>
  <c r="A4335" i="19"/>
  <c r="A4334" i="19"/>
  <c r="A4333" i="19"/>
  <c r="A4332" i="19"/>
  <c r="A4331" i="19"/>
  <c r="A4330" i="19"/>
  <c r="A4329" i="19"/>
  <c r="A4328" i="19"/>
  <c r="A4327" i="19"/>
  <c r="A4326" i="19"/>
  <c r="A4325" i="19"/>
  <c r="A4324" i="19"/>
  <c r="A4323" i="19"/>
  <c r="A4322" i="19"/>
  <c r="A4321" i="19"/>
  <c r="A4320" i="19"/>
  <c r="A4319" i="19"/>
  <c r="A4318" i="19"/>
  <c r="A4317" i="19"/>
  <c r="A4316" i="19"/>
  <c r="A4315" i="19"/>
  <c r="A4314" i="19"/>
  <c r="A4313" i="19"/>
  <c r="A4312" i="19"/>
  <c r="A4311" i="19"/>
  <c r="A4310" i="19"/>
  <c r="A4309" i="19"/>
  <c r="A4308" i="19"/>
  <c r="A4307" i="19"/>
  <c r="A4306" i="19"/>
  <c r="A4305" i="19"/>
  <c r="A4304" i="19"/>
  <c r="A4303" i="19"/>
  <c r="A4302" i="19"/>
  <c r="A4301" i="19"/>
  <c r="A4300" i="19"/>
  <c r="A4299" i="19"/>
  <c r="A4298" i="19"/>
  <c r="A4297" i="19"/>
  <c r="A4296" i="19"/>
  <c r="A4295" i="19"/>
  <c r="A4294" i="19"/>
  <c r="A4293" i="19"/>
  <c r="A4292" i="19"/>
  <c r="A4291" i="19"/>
  <c r="A4290" i="19"/>
  <c r="A4289" i="19"/>
  <c r="A4288" i="19"/>
  <c r="A4287" i="19"/>
  <c r="A4286" i="19"/>
  <c r="A4285" i="19"/>
  <c r="A4284" i="19"/>
  <c r="A4283" i="19"/>
  <c r="A4282" i="19"/>
  <c r="A4281" i="19"/>
  <c r="A4280" i="19"/>
  <c r="A4279" i="19"/>
  <c r="A4278" i="19"/>
  <c r="A4277" i="19"/>
  <c r="A4276" i="19"/>
  <c r="A4275" i="19"/>
  <c r="A4274" i="19"/>
  <c r="A4273" i="19"/>
  <c r="A4272" i="19"/>
  <c r="A4271" i="19"/>
  <c r="A4270" i="19"/>
  <c r="A4269" i="19"/>
  <c r="A4268" i="19"/>
  <c r="A4267" i="19"/>
  <c r="A4266" i="19"/>
  <c r="A4265" i="19"/>
  <c r="A4264" i="19"/>
  <c r="A4263" i="19"/>
  <c r="A4262" i="19"/>
  <c r="A4261" i="19"/>
  <c r="A4260" i="19"/>
  <c r="A4259" i="19"/>
  <c r="A4258" i="19"/>
  <c r="A4257" i="19"/>
  <c r="A4256" i="19"/>
  <c r="A4255" i="19"/>
  <c r="A4254" i="19"/>
  <c r="A4253" i="19"/>
  <c r="A4252" i="19"/>
  <c r="A4251" i="19"/>
  <c r="A4250" i="19"/>
  <c r="A4249" i="19"/>
  <c r="A4248" i="19"/>
  <c r="A4247" i="19"/>
  <c r="A4246" i="19"/>
  <c r="A4245" i="19"/>
  <c r="A4244" i="19"/>
  <c r="A4243" i="19"/>
  <c r="A4242" i="19"/>
  <c r="A4241" i="19"/>
  <c r="A4240" i="19"/>
  <c r="A4239" i="19"/>
  <c r="A4238" i="19"/>
  <c r="A4237" i="19"/>
  <c r="A4236" i="19"/>
  <c r="A4235" i="19"/>
  <c r="A4234" i="19"/>
  <c r="A4233" i="19"/>
  <c r="A4232" i="19"/>
  <c r="A4231" i="19"/>
  <c r="A4230" i="19"/>
  <c r="A4229" i="19"/>
  <c r="A4228" i="19"/>
  <c r="A4227" i="19"/>
  <c r="A4226" i="19"/>
  <c r="A4225" i="19"/>
  <c r="A4224" i="19"/>
  <c r="A4223" i="19"/>
  <c r="A4222" i="19"/>
  <c r="A4221" i="19"/>
  <c r="A4220" i="19"/>
  <c r="A4219" i="19"/>
  <c r="A4218" i="19"/>
  <c r="A4217" i="19"/>
  <c r="A4216" i="19"/>
  <c r="A4215" i="19"/>
  <c r="A4214" i="19"/>
  <c r="A4213" i="19"/>
  <c r="A4212" i="19"/>
  <c r="A4211" i="19"/>
  <c r="A4210" i="19"/>
  <c r="A4209" i="19"/>
  <c r="A4208" i="19"/>
  <c r="A4207" i="19"/>
  <c r="A4206" i="19"/>
  <c r="A4205" i="19"/>
  <c r="A4204" i="19"/>
  <c r="A4203" i="19"/>
  <c r="A4202" i="19"/>
  <c r="A4201" i="19"/>
  <c r="A4200" i="19"/>
  <c r="A4199" i="19"/>
  <c r="A4198" i="19"/>
  <c r="A4197" i="19"/>
  <c r="A4196" i="19"/>
  <c r="A4195" i="19"/>
  <c r="A4194" i="19"/>
  <c r="A4193" i="19"/>
  <c r="A4192" i="19"/>
  <c r="A4191" i="19"/>
  <c r="A4190" i="19"/>
  <c r="A4189" i="19"/>
  <c r="A4188" i="19"/>
  <c r="A4187" i="19"/>
  <c r="A4186" i="19"/>
  <c r="A4185" i="19"/>
  <c r="A4184" i="19"/>
  <c r="A4183" i="19"/>
  <c r="A4182" i="19"/>
  <c r="A4181" i="19"/>
  <c r="A4180" i="19"/>
  <c r="A4179" i="19"/>
  <c r="A4178" i="19"/>
  <c r="A4177" i="19"/>
  <c r="A4176" i="19"/>
  <c r="A4175" i="19"/>
  <c r="A4174" i="19"/>
  <c r="A4173" i="19"/>
  <c r="A4172" i="19"/>
  <c r="A4171" i="19"/>
  <c r="A4170" i="19"/>
  <c r="A4169" i="19"/>
  <c r="A4168" i="19"/>
  <c r="A4167" i="19"/>
  <c r="A4166" i="19"/>
  <c r="A4165" i="19"/>
  <c r="A4164" i="19"/>
  <c r="A4163" i="19"/>
  <c r="A4162" i="19"/>
  <c r="A4161" i="19"/>
  <c r="A4160" i="19"/>
  <c r="A4159" i="19"/>
  <c r="A4158" i="19"/>
  <c r="A4157" i="19"/>
  <c r="A4156" i="19"/>
  <c r="A4155" i="19"/>
  <c r="A4154" i="19"/>
  <c r="A4153" i="19"/>
  <c r="A4152" i="19"/>
  <c r="A4151" i="19"/>
  <c r="A4150" i="19"/>
  <c r="A4149" i="19"/>
  <c r="A4148" i="19"/>
  <c r="A4147" i="19"/>
  <c r="A4146" i="19"/>
  <c r="A4145" i="19"/>
  <c r="A4144" i="19"/>
  <c r="A4143" i="19"/>
  <c r="A4142" i="19"/>
  <c r="A4141" i="19"/>
  <c r="A4140" i="19"/>
  <c r="A4139" i="19"/>
  <c r="A4138" i="19"/>
  <c r="A4137" i="19"/>
  <c r="A4136" i="19"/>
  <c r="A4135" i="19"/>
  <c r="A4134" i="19"/>
  <c r="A4133" i="19"/>
  <c r="A4132" i="19"/>
  <c r="A4131" i="19"/>
  <c r="A4130" i="19"/>
  <c r="A4129" i="19"/>
  <c r="A4128" i="19"/>
  <c r="A4127" i="19"/>
  <c r="A4126" i="19"/>
  <c r="A4125" i="19"/>
  <c r="A4124" i="19"/>
  <c r="A4123" i="19"/>
  <c r="A4122" i="19"/>
  <c r="A4121" i="19"/>
  <c r="A4120" i="19"/>
  <c r="A4119" i="19"/>
  <c r="A4118" i="19"/>
  <c r="A4117" i="19"/>
  <c r="A4116" i="19"/>
  <c r="A4115" i="19"/>
  <c r="A4114" i="19"/>
  <c r="A4113" i="19"/>
  <c r="A4112" i="19"/>
  <c r="A4111" i="19"/>
  <c r="A4110" i="19"/>
  <c r="A4109" i="19"/>
  <c r="A4108" i="19"/>
  <c r="A4107" i="19"/>
  <c r="A4106" i="19"/>
  <c r="A4105" i="19"/>
  <c r="A4104" i="19"/>
  <c r="A4103" i="19"/>
  <c r="A4102" i="19"/>
  <c r="A4101" i="19"/>
  <c r="A4100" i="19"/>
  <c r="A4099" i="19"/>
  <c r="A4098" i="19"/>
  <c r="A4097" i="19"/>
  <c r="A4096" i="19"/>
  <c r="A4095" i="19"/>
  <c r="A4094" i="19"/>
  <c r="A4093" i="19"/>
  <c r="A4092" i="19"/>
  <c r="A4091" i="19"/>
  <c r="A4090" i="19"/>
  <c r="A4089" i="19"/>
  <c r="A4088" i="19"/>
  <c r="A4087" i="19"/>
  <c r="A4086" i="19"/>
  <c r="A4085" i="19"/>
  <c r="A4084" i="19"/>
  <c r="A4083" i="19"/>
  <c r="A4082" i="19"/>
  <c r="A4081" i="19"/>
  <c r="A4080" i="19"/>
  <c r="A4079" i="19"/>
  <c r="A4078" i="19"/>
  <c r="A4077" i="19"/>
  <c r="A4076" i="19"/>
  <c r="A4075" i="19"/>
  <c r="A4074" i="19"/>
  <c r="A4073" i="19"/>
  <c r="A4072" i="19"/>
  <c r="A4071" i="19"/>
  <c r="A4070" i="19"/>
  <c r="A4069" i="19"/>
  <c r="A4068" i="19"/>
  <c r="A4067" i="19"/>
  <c r="A4066" i="19"/>
  <c r="A4065" i="19"/>
  <c r="A4064" i="19"/>
  <c r="A4063" i="19"/>
  <c r="A4062" i="19"/>
  <c r="A4061" i="19"/>
  <c r="A4060" i="19"/>
  <c r="A4059" i="19"/>
  <c r="A4058" i="19"/>
  <c r="A4057" i="19"/>
  <c r="A4056" i="19"/>
  <c r="A4055" i="19"/>
  <c r="A4054" i="19"/>
  <c r="A4053" i="19"/>
  <c r="A4052" i="19"/>
  <c r="A4051" i="19"/>
  <c r="A4050" i="19"/>
  <c r="A4049" i="19"/>
  <c r="A4048" i="19"/>
  <c r="A4047" i="19"/>
  <c r="A4046" i="19"/>
  <c r="A4045" i="19"/>
  <c r="A4044" i="19"/>
  <c r="A4043" i="19"/>
  <c r="A4042" i="19"/>
  <c r="A4041" i="19"/>
  <c r="A4040" i="19"/>
  <c r="A4039" i="19"/>
  <c r="A4038" i="19"/>
  <c r="A4037" i="19"/>
  <c r="A4036" i="19"/>
  <c r="A4035" i="19"/>
  <c r="A4034" i="19"/>
  <c r="A4033" i="19"/>
  <c r="A4032" i="19"/>
  <c r="A4031" i="19"/>
  <c r="A4030" i="19"/>
  <c r="A4029" i="19"/>
  <c r="A4028" i="19"/>
  <c r="A4027" i="19"/>
  <c r="A4026" i="19"/>
  <c r="A4025" i="19"/>
  <c r="A4024" i="19"/>
  <c r="A4023" i="19"/>
  <c r="A4022" i="19"/>
  <c r="A4021" i="19"/>
  <c r="A4020" i="19"/>
  <c r="A4019" i="19"/>
  <c r="A4018" i="19"/>
  <c r="A4017" i="19"/>
  <c r="A4016" i="19"/>
  <c r="A4015" i="19"/>
  <c r="A4014" i="19"/>
  <c r="A4013" i="19"/>
  <c r="A4012" i="19"/>
  <c r="A4011" i="19"/>
  <c r="A4010" i="19"/>
  <c r="A4009" i="19"/>
  <c r="A4008" i="19"/>
  <c r="A4007" i="19"/>
  <c r="A4006" i="19"/>
  <c r="A4005" i="19"/>
  <c r="A4004" i="19"/>
  <c r="A4003" i="19"/>
  <c r="A4002" i="19"/>
  <c r="A4001" i="19"/>
  <c r="A4000" i="19"/>
  <c r="A3999" i="19"/>
  <c r="A3998" i="19"/>
  <c r="A3997" i="19"/>
  <c r="A3996" i="19"/>
  <c r="A3995" i="19"/>
  <c r="A3994" i="19"/>
  <c r="A3993" i="19"/>
  <c r="A3992" i="19"/>
  <c r="A3991" i="19"/>
  <c r="A3990" i="19"/>
  <c r="A3989" i="19"/>
  <c r="A3988" i="19"/>
  <c r="A3987" i="19"/>
  <c r="A3986" i="19"/>
  <c r="A3985" i="19"/>
  <c r="A3984" i="19"/>
  <c r="A3983" i="19"/>
  <c r="A3982" i="19"/>
  <c r="A3981" i="19"/>
  <c r="A3980" i="19"/>
  <c r="A3979" i="19"/>
  <c r="A3978" i="19"/>
  <c r="A3977" i="19"/>
  <c r="A3976" i="19"/>
  <c r="A3975" i="19"/>
  <c r="A3974" i="19"/>
  <c r="A3973" i="19"/>
  <c r="A3972" i="19"/>
  <c r="A3971" i="19"/>
  <c r="A3970" i="19"/>
  <c r="A3969" i="19"/>
  <c r="A3968" i="19"/>
  <c r="A3967" i="19"/>
  <c r="A3966" i="19"/>
  <c r="A3965" i="19"/>
  <c r="A3964" i="19"/>
  <c r="A3963" i="19"/>
  <c r="A3962" i="19"/>
  <c r="A3961" i="19"/>
  <c r="A3960" i="19"/>
  <c r="A3959" i="19"/>
  <c r="A3958" i="19"/>
  <c r="A3957" i="19"/>
  <c r="A3956" i="19"/>
  <c r="A3955" i="19"/>
  <c r="A3954" i="19"/>
  <c r="A3953" i="19"/>
  <c r="A3952" i="19"/>
  <c r="A3951" i="19"/>
  <c r="A3950" i="19"/>
  <c r="A3949" i="19"/>
  <c r="A3948" i="19"/>
  <c r="A3947" i="19"/>
  <c r="A3946" i="19"/>
  <c r="A3945" i="19"/>
  <c r="A3944" i="19"/>
  <c r="A3943" i="19"/>
  <c r="A3942" i="19"/>
  <c r="A3941" i="19"/>
  <c r="A3940" i="19"/>
  <c r="A3939" i="19"/>
  <c r="A3938" i="19"/>
  <c r="A3937" i="19"/>
  <c r="A3936" i="19"/>
  <c r="A3935" i="19"/>
  <c r="A3934" i="19"/>
  <c r="A3933" i="19"/>
  <c r="A3932" i="19"/>
  <c r="A3931" i="19"/>
  <c r="A3930" i="19"/>
  <c r="A3929" i="19"/>
  <c r="A3928" i="19"/>
  <c r="A3927" i="19"/>
  <c r="A3926" i="19"/>
  <c r="A3925" i="19"/>
  <c r="A3924" i="19"/>
  <c r="A3923" i="19"/>
  <c r="A3922" i="19"/>
  <c r="A3921" i="19"/>
  <c r="A3920" i="19"/>
  <c r="A3919" i="19"/>
  <c r="A3918" i="19"/>
  <c r="A3917" i="19"/>
  <c r="A3916" i="19"/>
  <c r="A3915" i="19"/>
  <c r="A3914" i="19"/>
  <c r="A3913" i="19"/>
  <c r="A3912" i="19"/>
  <c r="A3911" i="19"/>
  <c r="A3910" i="19"/>
  <c r="A3909" i="19"/>
  <c r="A3908" i="19"/>
  <c r="A3907" i="19"/>
  <c r="A3906" i="19"/>
  <c r="A3905" i="19"/>
  <c r="A3904" i="19"/>
  <c r="A3903" i="19"/>
  <c r="A3902" i="19"/>
  <c r="A3901" i="19"/>
  <c r="A3900" i="19"/>
  <c r="A3899" i="19"/>
  <c r="A3898" i="19"/>
  <c r="A3897" i="19"/>
  <c r="A3896" i="19"/>
  <c r="A3895" i="19"/>
  <c r="A3894" i="19"/>
  <c r="A3893" i="19"/>
  <c r="A3892" i="19"/>
  <c r="A3891" i="19"/>
  <c r="A3890" i="19"/>
  <c r="A3889" i="19"/>
  <c r="A3888" i="19"/>
  <c r="A3887" i="19"/>
  <c r="A3886" i="19"/>
  <c r="A3885" i="19"/>
  <c r="A3884" i="19"/>
  <c r="A3883" i="19"/>
  <c r="A3882" i="19"/>
  <c r="A3881" i="19"/>
  <c r="A3880" i="19"/>
  <c r="A3879" i="19"/>
  <c r="A3878" i="19"/>
  <c r="A3877" i="19"/>
  <c r="A3876" i="19"/>
  <c r="A3875" i="19"/>
  <c r="A3874" i="19"/>
  <c r="A3873" i="19"/>
  <c r="A3872" i="19"/>
  <c r="A3871" i="19"/>
  <c r="A3870" i="19"/>
  <c r="A3869" i="19"/>
  <c r="A3868" i="19"/>
  <c r="A3867" i="19"/>
  <c r="A3866" i="19"/>
  <c r="A3865" i="19"/>
  <c r="A3864" i="19"/>
  <c r="A3863" i="19"/>
  <c r="A3862" i="19"/>
  <c r="A3861" i="19"/>
  <c r="A3860" i="19"/>
  <c r="A3859" i="19"/>
  <c r="A3858" i="19"/>
  <c r="A3857" i="19"/>
  <c r="A3856" i="19"/>
  <c r="A3855" i="19"/>
  <c r="A3854" i="19"/>
  <c r="A3853" i="19"/>
  <c r="A3852" i="19"/>
  <c r="A3851" i="19"/>
  <c r="A3850" i="19"/>
  <c r="A3849" i="19"/>
  <c r="A3848" i="19"/>
  <c r="A3847" i="19"/>
  <c r="A3846" i="19"/>
  <c r="A3845" i="19"/>
  <c r="A3844" i="19"/>
  <c r="A3843" i="19"/>
  <c r="A3842" i="19"/>
  <c r="A3841" i="19"/>
  <c r="A3840" i="19"/>
  <c r="A3839" i="19"/>
  <c r="A3838" i="19"/>
  <c r="A3837" i="19"/>
  <c r="A3836" i="19"/>
  <c r="A3835" i="19"/>
  <c r="A3834" i="19"/>
  <c r="A3833" i="19"/>
  <c r="A3832" i="19"/>
  <c r="A3831" i="19"/>
  <c r="A3830" i="19"/>
  <c r="A3829" i="19"/>
  <c r="A3828" i="19"/>
  <c r="A3827" i="19"/>
  <c r="A3826" i="19"/>
  <c r="A3825" i="19"/>
  <c r="A3824" i="19"/>
  <c r="A3823" i="19"/>
  <c r="A3822" i="19"/>
  <c r="A3821" i="19"/>
  <c r="A3820" i="19"/>
  <c r="A3819" i="19"/>
  <c r="A3818" i="19"/>
  <c r="A3817" i="19"/>
  <c r="A3816" i="19"/>
  <c r="A3815" i="19"/>
  <c r="A3814" i="19"/>
  <c r="A3813" i="19"/>
  <c r="A3812" i="19"/>
  <c r="A3811" i="19"/>
  <c r="A3810" i="19"/>
  <c r="A3809" i="19"/>
  <c r="A3808" i="19"/>
  <c r="A3807" i="19"/>
  <c r="A3806" i="19"/>
  <c r="A3805" i="19"/>
  <c r="A3804" i="19"/>
  <c r="A3803" i="19"/>
  <c r="A3802" i="19"/>
  <c r="A3801" i="19"/>
  <c r="A3800" i="19"/>
  <c r="A3799" i="19"/>
  <c r="A3798" i="19"/>
  <c r="A3797" i="19"/>
  <c r="A3796" i="19"/>
  <c r="A3795" i="19"/>
  <c r="A3794" i="19"/>
  <c r="A3793" i="19"/>
  <c r="A3792" i="19"/>
  <c r="A3791" i="19"/>
  <c r="A3790" i="19"/>
  <c r="A3789" i="19"/>
  <c r="A3788" i="19"/>
  <c r="A3787" i="19"/>
  <c r="A3786" i="19"/>
  <c r="A3785" i="19"/>
  <c r="A3784" i="19"/>
  <c r="A3783" i="19"/>
  <c r="A3782" i="19"/>
  <c r="A3781" i="19"/>
  <c r="A3780" i="19"/>
  <c r="A3779" i="19"/>
  <c r="A3778" i="19"/>
  <c r="A3777" i="19"/>
  <c r="A3776" i="19"/>
  <c r="A3775" i="19"/>
  <c r="A3774" i="19"/>
  <c r="A3773" i="19"/>
  <c r="A3772" i="19"/>
  <c r="A3771" i="19"/>
  <c r="A3770" i="19"/>
  <c r="A3769" i="19"/>
  <c r="A3768" i="19"/>
  <c r="A3767" i="19"/>
  <c r="A3766" i="19"/>
  <c r="A3765" i="19"/>
  <c r="A3764" i="19"/>
  <c r="A3763" i="19"/>
  <c r="A3762" i="19"/>
  <c r="A3761" i="19"/>
  <c r="A3760" i="19"/>
  <c r="A3759" i="19"/>
  <c r="A3758" i="19"/>
  <c r="A3757" i="19"/>
  <c r="A3756" i="19"/>
  <c r="A3755" i="19"/>
  <c r="A3754" i="19"/>
  <c r="A3753" i="19"/>
  <c r="A3752" i="19"/>
  <c r="A3751" i="19"/>
  <c r="A3750" i="19"/>
  <c r="A3749" i="19"/>
  <c r="A3748" i="19"/>
  <c r="A3747" i="19"/>
  <c r="A3746" i="19"/>
  <c r="A3745" i="19"/>
  <c r="A3744" i="19"/>
  <c r="A3743" i="19"/>
  <c r="A3742" i="19"/>
  <c r="A3741" i="19"/>
  <c r="A3740" i="19"/>
  <c r="A3739" i="19"/>
  <c r="A3738" i="19"/>
  <c r="A3737" i="19"/>
  <c r="A3736" i="19"/>
  <c r="A3735" i="19"/>
  <c r="A3734" i="19"/>
  <c r="A3733" i="19"/>
  <c r="A3732" i="19"/>
  <c r="A3731" i="19"/>
  <c r="A3730" i="19"/>
  <c r="A3729" i="19"/>
  <c r="A3728" i="19"/>
  <c r="A3727" i="19"/>
  <c r="A3726" i="19"/>
  <c r="A3725" i="19"/>
  <c r="A3724" i="19"/>
  <c r="A3723" i="19"/>
  <c r="A3722" i="19"/>
  <c r="A3721" i="19"/>
  <c r="A3720" i="19"/>
  <c r="A3719" i="19"/>
  <c r="A3718" i="19"/>
  <c r="A3717" i="19"/>
  <c r="A3716" i="19"/>
  <c r="A3715" i="19"/>
  <c r="A3714" i="19"/>
  <c r="A3713" i="19"/>
  <c r="A3712" i="19"/>
  <c r="A3711" i="19"/>
  <c r="A3710" i="19"/>
  <c r="A3709" i="19"/>
  <c r="A3708" i="19"/>
  <c r="A3707" i="19"/>
  <c r="A3706" i="19"/>
  <c r="A3705" i="19"/>
  <c r="A3704" i="19"/>
  <c r="A3703" i="19"/>
  <c r="A3702" i="19"/>
  <c r="A3701" i="19"/>
  <c r="A3700" i="19"/>
  <c r="A3699" i="19"/>
  <c r="A3698" i="19"/>
  <c r="A3697" i="19"/>
  <c r="A3696" i="19"/>
  <c r="A3695" i="19"/>
  <c r="A3694" i="19"/>
  <c r="A3693" i="19"/>
  <c r="A3692" i="19"/>
  <c r="A3691" i="19"/>
  <c r="A3690" i="19"/>
  <c r="A3689" i="19"/>
  <c r="A3688" i="19"/>
  <c r="A3687" i="19"/>
  <c r="A3686" i="19"/>
  <c r="A3685" i="19"/>
  <c r="A3684" i="19"/>
  <c r="A3683" i="19"/>
  <c r="A3682" i="19"/>
  <c r="A3681" i="19"/>
  <c r="A3680" i="19"/>
  <c r="A3679" i="19"/>
  <c r="A3678" i="19"/>
  <c r="A3677" i="19"/>
  <c r="A3676" i="19"/>
  <c r="A3675" i="19"/>
  <c r="A3674" i="19"/>
  <c r="A3673" i="19"/>
  <c r="A3672" i="19"/>
  <c r="A3671" i="19"/>
  <c r="A3670" i="19"/>
  <c r="A3669" i="19"/>
  <c r="A3668" i="19"/>
  <c r="A3667" i="19"/>
  <c r="A3666" i="19"/>
  <c r="A3665" i="19"/>
  <c r="A3664" i="19"/>
  <c r="A3663" i="19"/>
  <c r="A3662" i="19"/>
  <c r="A3661" i="19"/>
  <c r="A3660" i="19"/>
  <c r="A3659" i="19"/>
  <c r="A3658" i="19"/>
  <c r="A3657" i="19"/>
  <c r="A3656" i="19"/>
  <c r="A3655" i="19"/>
  <c r="A3654" i="19"/>
  <c r="A3653" i="19"/>
  <c r="A3652" i="19"/>
  <c r="A3651" i="19"/>
  <c r="A3650" i="19"/>
  <c r="A3649" i="19"/>
  <c r="A3648" i="19"/>
  <c r="A3647" i="19"/>
  <c r="A3646" i="19"/>
  <c r="A3645" i="19"/>
  <c r="A3644" i="19"/>
  <c r="A3643" i="19"/>
  <c r="A3642" i="19"/>
  <c r="A3641" i="19"/>
  <c r="A3640" i="19"/>
  <c r="A3639" i="19"/>
  <c r="A3638" i="19"/>
  <c r="A3637" i="19"/>
  <c r="A3636" i="19"/>
  <c r="A3635" i="19"/>
  <c r="A3634" i="19"/>
  <c r="A3633" i="19"/>
  <c r="A3632" i="19"/>
  <c r="A3631" i="19"/>
  <c r="A3630" i="19"/>
  <c r="A3629" i="19"/>
  <c r="A3628" i="19"/>
  <c r="A3627" i="19"/>
  <c r="A3626" i="19"/>
  <c r="A3625" i="19"/>
  <c r="A3624" i="19"/>
  <c r="A3623" i="19"/>
  <c r="A3622" i="19"/>
  <c r="A3621" i="19"/>
  <c r="A3620" i="19"/>
  <c r="A3619" i="19"/>
  <c r="A3618" i="19"/>
  <c r="A3617" i="19"/>
  <c r="A3616" i="19"/>
  <c r="A3615" i="19"/>
  <c r="A3614" i="19"/>
  <c r="A3613" i="19"/>
  <c r="A3612" i="19"/>
  <c r="A3611" i="19"/>
  <c r="A3610" i="19"/>
  <c r="A3609" i="19"/>
  <c r="A3608" i="19"/>
  <c r="A3607" i="19"/>
  <c r="A3606" i="19"/>
  <c r="A3605" i="19"/>
  <c r="A3604" i="19"/>
  <c r="A3603" i="19"/>
  <c r="A3602" i="19"/>
  <c r="A3601" i="19"/>
  <c r="A3600" i="19"/>
  <c r="A3599" i="19"/>
  <c r="A3598" i="19"/>
  <c r="A3597" i="19"/>
  <c r="A3596" i="19"/>
  <c r="A3595" i="19"/>
  <c r="A3594" i="19"/>
  <c r="A3593" i="19"/>
  <c r="A3592" i="19"/>
  <c r="A3591" i="19"/>
  <c r="A3590" i="19"/>
  <c r="A3589" i="19"/>
  <c r="A3588" i="19"/>
  <c r="A3587" i="19"/>
  <c r="A3586" i="19"/>
  <c r="A3585" i="19"/>
  <c r="A3584" i="19"/>
  <c r="A3583" i="19"/>
  <c r="A3582" i="19"/>
  <c r="A3581" i="19"/>
  <c r="A3580" i="19"/>
  <c r="A3579" i="19"/>
  <c r="A3578" i="19"/>
  <c r="A3577" i="19"/>
  <c r="A3576" i="19"/>
  <c r="A3575" i="19"/>
  <c r="A3574" i="19"/>
  <c r="A3573" i="19"/>
  <c r="A3572" i="19"/>
  <c r="A3571" i="19"/>
  <c r="A3570" i="19"/>
  <c r="A3569" i="19"/>
  <c r="A3568" i="19"/>
  <c r="A3567" i="19"/>
  <c r="A3566" i="19"/>
  <c r="A3565" i="19"/>
  <c r="A3564" i="19"/>
  <c r="A3563" i="19"/>
  <c r="A3562" i="19"/>
  <c r="A3561" i="19"/>
  <c r="A3560" i="19"/>
  <c r="A3559" i="19"/>
  <c r="A3558" i="19"/>
  <c r="A3557" i="19"/>
  <c r="A3556" i="19"/>
  <c r="A3555" i="19"/>
  <c r="A3554" i="19"/>
  <c r="A3553" i="19"/>
  <c r="A3552" i="19"/>
  <c r="A3551" i="19"/>
  <c r="A3550" i="19"/>
  <c r="A3549" i="19"/>
  <c r="A3548" i="19"/>
  <c r="A3547" i="19"/>
  <c r="A3546" i="19"/>
  <c r="A3545" i="19"/>
  <c r="A3544" i="19"/>
  <c r="A3543" i="19"/>
  <c r="A3542" i="19"/>
  <c r="A3541" i="19"/>
  <c r="A3540" i="19"/>
  <c r="A3539" i="19"/>
  <c r="A3538" i="19"/>
  <c r="A3537" i="19"/>
  <c r="A3536" i="19"/>
  <c r="A3535" i="19"/>
  <c r="A3534" i="19"/>
  <c r="A3533" i="19"/>
  <c r="A3532" i="19"/>
  <c r="A3531" i="19"/>
  <c r="A3530" i="19"/>
  <c r="A3529" i="19"/>
  <c r="A3528" i="19"/>
  <c r="A3527" i="19"/>
  <c r="A3526" i="19"/>
  <c r="A3525" i="19"/>
  <c r="A3524" i="19"/>
  <c r="A3523" i="19"/>
  <c r="A3522" i="19"/>
  <c r="A3521" i="19"/>
  <c r="A3520" i="19"/>
  <c r="A3519" i="19"/>
  <c r="A3518" i="19"/>
  <c r="A3517" i="19"/>
  <c r="A3516" i="19"/>
  <c r="A3515" i="19"/>
  <c r="A3514" i="19"/>
  <c r="A3513" i="19"/>
  <c r="A3512" i="19"/>
  <c r="A3511" i="19"/>
  <c r="A3510" i="19"/>
  <c r="A3509" i="19"/>
  <c r="A3508" i="19"/>
  <c r="A3507" i="19"/>
  <c r="A3506" i="19"/>
  <c r="A3505" i="19"/>
  <c r="A3504" i="19"/>
  <c r="A3503" i="19"/>
  <c r="A3502" i="19"/>
  <c r="A3501" i="19"/>
  <c r="A3500" i="19"/>
  <c r="A3499" i="19"/>
  <c r="A3498" i="19"/>
  <c r="A3497" i="19"/>
  <c r="A3496" i="19"/>
  <c r="A3495" i="19"/>
  <c r="A3494" i="19"/>
  <c r="A3493" i="19"/>
  <c r="A3492" i="19"/>
  <c r="A3491" i="19"/>
  <c r="A3490" i="19"/>
  <c r="A3489" i="19"/>
  <c r="A3488" i="19"/>
  <c r="A3487" i="19"/>
  <c r="A3486" i="19"/>
  <c r="A3485" i="19"/>
  <c r="A3484" i="19"/>
  <c r="A3483" i="19"/>
  <c r="A3482" i="19"/>
  <c r="A3481" i="19"/>
  <c r="A3480" i="19"/>
  <c r="A3479" i="19"/>
  <c r="A3478" i="19"/>
  <c r="A3477" i="19"/>
  <c r="A3476" i="19"/>
  <c r="A3475" i="19"/>
  <c r="A3474" i="19"/>
  <c r="A3473" i="19"/>
  <c r="A3472" i="19"/>
  <c r="A3471" i="19"/>
  <c r="A3470" i="19"/>
  <c r="A3469" i="19"/>
  <c r="A3468" i="19"/>
  <c r="A3467" i="19"/>
  <c r="A3466" i="19"/>
  <c r="A3465" i="19"/>
  <c r="A3464" i="19"/>
  <c r="A3463" i="19"/>
  <c r="A3462" i="19"/>
  <c r="A3461" i="19"/>
  <c r="A3460" i="19"/>
  <c r="A3459" i="19"/>
  <c r="A3458" i="19"/>
  <c r="A3457" i="19"/>
  <c r="A3456" i="19"/>
  <c r="A3455" i="19"/>
  <c r="A3454" i="19"/>
  <c r="A3453" i="19"/>
  <c r="A3452" i="19"/>
  <c r="A3451" i="19"/>
  <c r="A3450" i="19"/>
  <c r="A3449" i="19"/>
  <c r="A3448" i="19"/>
  <c r="A3447" i="19"/>
  <c r="A3446" i="19"/>
  <c r="A3445" i="19"/>
  <c r="A3444" i="19"/>
  <c r="A3443" i="19"/>
  <c r="A3442" i="19"/>
  <c r="A3441" i="19"/>
  <c r="A3440" i="19"/>
  <c r="A3439" i="19"/>
  <c r="A3438" i="19"/>
  <c r="A3437" i="19"/>
  <c r="A3436" i="19"/>
  <c r="A3435" i="19"/>
  <c r="A3434" i="19"/>
  <c r="A3433" i="19"/>
  <c r="A3432" i="19"/>
  <c r="A3431" i="19"/>
  <c r="A3430" i="19"/>
  <c r="A3429" i="19"/>
  <c r="A3428" i="19"/>
  <c r="A3427" i="19"/>
  <c r="A3426" i="19"/>
  <c r="A3425" i="19"/>
  <c r="A3424" i="19"/>
  <c r="A3423" i="19"/>
  <c r="A3422" i="19"/>
  <c r="A3421" i="19"/>
  <c r="A3420" i="19"/>
  <c r="A3419" i="19"/>
  <c r="A3418" i="19"/>
  <c r="A3417" i="19"/>
  <c r="A3416" i="19"/>
  <c r="A3415" i="19"/>
  <c r="A3414" i="19"/>
  <c r="A3413" i="19"/>
  <c r="A3412" i="19"/>
  <c r="A3411" i="19"/>
  <c r="A3410" i="19"/>
  <c r="A3409" i="19"/>
  <c r="A3408" i="19"/>
  <c r="A3407" i="19"/>
  <c r="A3406" i="19"/>
  <c r="A3405" i="19"/>
  <c r="A3404" i="19"/>
  <c r="A3403" i="19"/>
  <c r="A3402" i="19"/>
  <c r="A3401" i="19"/>
  <c r="A3400" i="19"/>
  <c r="A3399" i="19"/>
  <c r="A3398" i="19"/>
  <c r="A3397" i="19"/>
  <c r="A3396" i="19"/>
  <c r="A3395" i="19"/>
  <c r="A3394" i="19"/>
  <c r="A3393" i="19"/>
  <c r="A3392" i="19"/>
  <c r="A3391" i="19"/>
  <c r="A3390" i="19"/>
  <c r="A3389" i="19"/>
  <c r="A3388" i="19"/>
  <c r="A3387" i="19"/>
  <c r="A3386" i="19"/>
  <c r="A3385" i="19"/>
  <c r="A3384" i="19"/>
  <c r="A3383" i="19"/>
  <c r="A3382" i="19"/>
  <c r="A3381" i="19"/>
  <c r="A3380" i="19"/>
  <c r="A3379" i="19"/>
  <c r="A3378" i="19"/>
  <c r="A3377" i="19"/>
  <c r="A3376" i="19"/>
  <c r="A3375" i="19"/>
  <c r="A3374" i="19"/>
  <c r="A3373" i="19"/>
  <c r="A3372" i="19"/>
  <c r="A3371" i="19"/>
  <c r="A3370" i="19"/>
  <c r="A3369" i="19"/>
  <c r="A3368" i="19"/>
  <c r="A3367" i="19"/>
  <c r="A3366" i="19"/>
  <c r="A3365" i="19"/>
  <c r="A3364" i="19"/>
  <c r="A3363" i="19"/>
  <c r="A3362" i="19"/>
  <c r="A3361" i="19"/>
  <c r="A3360" i="19"/>
  <c r="A3359" i="19"/>
  <c r="A3358" i="19"/>
  <c r="A3357" i="19"/>
  <c r="A3356" i="19"/>
  <c r="A3355" i="19"/>
  <c r="A3354" i="19"/>
  <c r="A3353" i="19"/>
  <c r="A3352" i="19"/>
  <c r="A3351" i="19"/>
  <c r="A3350" i="19"/>
  <c r="A3349" i="19"/>
  <c r="A3348" i="19"/>
  <c r="A3347" i="19"/>
  <c r="A3346" i="19"/>
  <c r="A3345" i="19"/>
  <c r="A3344" i="19"/>
  <c r="A3343" i="19"/>
  <c r="A3342" i="19"/>
  <c r="A3341" i="19"/>
  <c r="A3340" i="19"/>
  <c r="A3339" i="19"/>
  <c r="A3338" i="19"/>
  <c r="A3337" i="19"/>
  <c r="A3336" i="19"/>
  <c r="A3335" i="19"/>
  <c r="A3334" i="19"/>
  <c r="A3333" i="19"/>
  <c r="A3332" i="19"/>
  <c r="A3331" i="19"/>
  <c r="A3330" i="19"/>
  <c r="A3329" i="19"/>
  <c r="A3328" i="19"/>
  <c r="A3327" i="19"/>
  <c r="A3326" i="19"/>
  <c r="A3325" i="19"/>
  <c r="A3324" i="19"/>
  <c r="A3323" i="19"/>
  <c r="A3322" i="19"/>
  <c r="A3321" i="19"/>
  <c r="A3320" i="19"/>
  <c r="A3319" i="19"/>
  <c r="A3318" i="19"/>
  <c r="A3317" i="19"/>
  <c r="A3316" i="19"/>
  <c r="A3315" i="19"/>
  <c r="A3314" i="19"/>
  <c r="A3313" i="19"/>
  <c r="A3312" i="19"/>
  <c r="A3311" i="19"/>
  <c r="A3310" i="19"/>
  <c r="A3309" i="19"/>
  <c r="A3308" i="19"/>
  <c r="A3307" i="19"/>
  <c r="A3306" i="19"/>
  <c r="A3305" i="19"/>
  <c r="A3304" i="19"/>
  <c r="A3303" i="19"/>
  <c r="A3302" i="19"/>
  <c r="A3301" i="19"/>
  <c r="A3300" i="19"/>
  <c r="A3299" i="19"/>
  <c r="A3298" i="19"/>
  <c r="A3297" i="19"/>
  <c r="A3296" i="19"/>
  <c r="A3295" i="19"/>
  <c r="A3294" i="19"/>
  <c r="A3293" i="19"/>
  <c r="A3292" i="19"/>
  <c r="A3291" i="19"/>
  <c r="A3290" i="19"/>
  <c r="A3289" i="19"/>
  <c r="A3288" i="19"/>
  <c r="A3287" i="19"/>
  <c r="A3286" i="19"/>
  <c r="A3285" i="19"/>
  <c r="A3284" i="19"/>
  <c r="A3283" i="19"/>
  <c r="A3282" i="19"/>
  <c r="A3281" i="19"/>
  <c r="A3280" i="19"/>
  <c r="A3279" i="19"/>
  <c r="A3278" i="19"/>
  <c r="A3277" i="19"/>
  <c r="A3276" i="19"/>
  <c r="A3275" i="19"/>
  <c r="A3274" i="19"/>
  <c r="A3273" i="19"/>
  <c r="A3272" i="19"/>
  <c r="A3271" i="19"/>
  <c r="A3270" i="19"/>
  <c r="A3269" i="19"/>
  <c r="A3268" i="19"/>
  <c r="A3267" i="19"/>
  <c r="A3266" i="19"/>
  <c r="A3265" i="19"/>
  <c r="A3264" i="19"/>
  <c r="A3263" i="19"/>
  <c r="A3262" i="19"/>
  <c r="A3261" i="19"/>
  <c r="A3260" i="19"/>
  <c r="A3259" i="19"/>
  <c r="A3258" i="19"/>
  <c r="A3257" i="19"/>
  <c r="A3256" i="19"/>
  <c r="A3255" i="19"/>
  <c r="A3254" i="19"/>
  <c r="A3253" i="19"/>
  <c r="A3252" i="19"/>
  <c r="A3251" i="19"/>
  <c r="A3250" i="19"/>
  <c r="A3249" i="19"/>
  <c r="A3248" i="19"/>
  <c r="A3247" i="19"/>
  <c r="A3246" i="19"/>
  <c r="A3245" i="19"/>
  <c r="A3244" i="19"/>
  <c r="A3243" i="19"/>
  <c r="A3242" i="19"/>
  <c r="A3241" i="19"/>
  <c r="A3240" i="19"/>
  <c r="A3239" i="19"/>
  <c r="A3238" i="19"/>
  <c r="A3237" i="19"/>
  <c r="A3236" i="19"/>
  <c r="A3235" i="19"/>
  <c r="A3234" i="19"/>
  <c r="A3233" i="19"/>
  <c r="A3232" i="19"/>
  <c r="A3231" i="19"/>
  <c r="A3230" i="19"/>
  <c r="A3229" i="19"/>
  <c r="A3228" i="19"/>
  <c r="A3227" i="19"/>
  <c r="A3226" i="19"/>
  <c r="A3225" i="19"/>
  <c r="A3224" i="19"/>
  <c r="A3223" i="19"/>
  <c r="A3222" i="19"/>
  <c r="A3221" i="19"/>
  <c r="A3220" i="19"/>
  <c r="A3219" i="19"/>
  <c r="A3218" i="19"/>
  <c r="A3217" i="19"/>
  <c r="A3216" i="19"/>
  <c r="A3215" i="19"/>
  <c r="A3214" i="19"/>
  <c r="A3213" i="19"/>
  <c r="A3212" i="19"/>
  <c r="A3211" i="19"/>
  <c r="A3210" i="19"/>
  <c r="A3209" i="19"/>
  <c r="A3208" i="19"/>
  <c r="A3207" i="19"/>
  <c r="A3206" i="19"/>
  <c r="A3205" i="19"/>
  <c r="A3204" i="19"/>
  <c r="A3203" i="19"/>
  <c r="A3202" i="19"/>
  <c r="A3201" i="19"/>
  <c r="A3200" i="19"/>
  <c r="A3199" i="19"/>
  <c r="A3198" i="19"/>
  <c r="A3197" i="19"/>
  <c r="A3196" i="19"/>
  <c r="A3195" i="19"/>
  <c r="A3194" i="19"/>
  <c r="A3193" i="19"/>
  <c r="A3192" i="19"/>
  <c r="A3191" i="19"/>
  <c r="A3190" i="19"/>
  <c r="A3189" i="19"/>
  <c r="A3188" i="19"/>
  <c r="A3187" i="19"/>
  <c r="A3186" i="19"/>
  <c r="A3185" i="19"/>
  <c r="A3184" i="19"/>
  <c r="A3183" i="19"/>
  <c r="A3182" i="19"/>
  <c r="A3181" i="19"/>
  <c r="A3180" i="19"/>
  <c r="A3179" i="19"/>
  <c r="A3178" i="19"/>
  <c r="A3177" i="19"/>
  <c r="A3176" i="19"/>
  <c r="A3175" i="19"/>
  <c r="A3174" i="19"/>
  <c r="A3173" i="19"/>
  <c r="A3172" i="19"/>
  <c r="A3171" i="19"/>
  <c r="A3170" i="19"/>
  <c r="A3169" i="19"/>
  <c r="A3168" i="19"/>
  <c r="A3167" i="19"/>
  <c r="A3166" i="19"/>
  <c r="A3165" i="19"/>
  <c r="A3164" i="19"/>
  <c r="A3163" i="19"/>
  <c r="A3162" i="19"/>
  <c r="A3161" i="19"/>
  <c r="A3160" i="19"/>
  <c r="A3159" i="19"/>
  <c r="A3158" i="19"/>
  <c r="A3157" i="19"/>
  <c r="A3156" i="19"/>
  <c r="A3155" i="19"/>
  <c r="A3154" i="19"/>
  <c r="A3153" i="19"/>
  <c r="A3152" i="19"/>
  <c r="A3151" i="19"/>
  <c r="A3150" i="19"/>
  <c r="A3149" i="19"/>
  <c r="A3148" i="19"/>
  <c r="A3147" i="19"/>
  <c r="A3146" i="19"/>
  <c r="A3145" i="19"/>
  <c r="A3144" i="19"/>
  <c r="A3143" i="19"/>
  <c r="A3142" i="19"/>
  <c r="A3141" i="19"/>
  <c r="A3140" i="19"/>
  <c r="A3139" i="19"/>
  <c r="A3138" i="19"/>
  <c r="A3137" i="19"/>
  <c r="A3136" i="19"/>
  <c r="A3135" i="19"/>
  <c r="A3134" i="19"/>
  <c r="A3133" i="19"/>
  <c r="A3132" i="19"/>
  <c r="A3131" i="19"/>
  <c r="A3130" i="19"/>
  <c r="A3129" i="19"/>
  <c r="A3128" i="19"/>
  <c r="A3127" i="19"/>
  <c r="A3126" i="19"/>
  <c r="A3125" i="19"/>
  <c r="A3124" i="19"/>
  <c r="A3123" i="19"/>
  <c r="A3122" i="19"/>
  <c r="A3121" i="19"/>
  <c r="A3120" i="19"/>
  <c r="A3119" i="19"/>
  <c r="A3118" i="19"/>
  <c r="A3117" i="19"/>
  <c r="A3116" i="19"/>
  <c r="A3115" i="19"/>
  <c r="A3114" i="19"/>
  <c r="A3113" i="19"/>
  <c r="A3112" i="19"/>
  <c r="A3111" i="19"/>
  <c r="A3110" i="19"/>
  <c r="A3109" i="19"/>
  <c r="A3108" i="19"/>
  <c r="A3107" i="19"/>
  <c r="A3106" i="19"/>
  <c r="A3105" i="19"/>
  <c r="A3104" i="19"/>
  <c r="A3103" i="19"/>
  <c r="A3102" i="19"/>
  <c r="A3101" i="19"/>
  <c r="A3100" i="19"/>
  <c r="A3099" i="19"/>
  <c r="A3098" i="19"/>
  <c r="A3097" i="19"/>
  <c r="A3096" i="19"/>
  <c r="A3095" i="19"/>
  <c r="A3094" i="19"/>
  <c r="A3093" i="19"/>
  <c r="A3092" i="19"/>
  <c r="A3091" i="19"/>
  <c r="A3090" i="19"/>
  <c r="A3089" i="19"/>
  <c r="A3088" i="19"/>
  <c r="A3087" i="19"/>
  <c r="A3086" i="19"/>
  <c r="A3085" i="19"/>
  <c r="A3084" i="19"/>
  <c r="A3083" i="19"/>
  <c r="A3082" i="19"/>
  <c r="A3081" i="19"/>
  <c r="A3080" i="19"/>
  <c r="A3079" i="19"/>
  <c r="A3078" i="19"/>
  <c r="A3077" i="19"/>
  <c r="A3076" i="19"/>
  <c r="A3075" i="19"/>
  <c r="A3074" i="19"/>
  <c r="A3073" i="19"/>
  <c r="A3072" i="19"/>
  <c r="A3071" i="19"/>
  <c r="A3070" i="19"/>
  <c r="A3069" i="19"/>
  <c r="A3068" i="19"/>
  <c r="A3067" i="19"/>
  <c r="A3066" i="19"/>
  <c r="A3065" i="19"/>
  <c r="A3064" i="19"/>
  <c r="A3063" i="19"/>
  <c r="A3062" i="19"/>
  <c r="A3061" i="19"/>
  <c r="A3060" i="19"/>
  <c r="A3059" i="19"/>
  <c r="A3058" i="19"/>
  <c r="A3057" i="19"/>
  <c r="A3056" i="19"/>
  <c r="A3055" i="19"/>
  <c r="A3054" i="19"/>
  <c r="A3053" i="19"/>
  <c r="A3052" i="19"/>
  <c r="A3051" i="19"/>
  <c r="A3050" i="19"/>
  <c r="A3049" i="19"/>
  <c r="A3048" i="19"/>
  <c r="A3047" i="19"/>
  <c r="A3046" i="19"/>
  <c r="A3045" i="19"/>
  <c r="A3044" i="19"/>
  <c r="A3043" i="19"/>
  <c r="A3042" i="19"/>
  <c r="A3041" i="19"/>
  <c r="A3040" i="19"/>
  <c r="A3039" i="19"/>
  <c r="A3038" i="19"/>
  <c r="A3037" i="19"/>
  <c r="A3036" i="19"/>
  <c r="A3035" i="19"/>
  <c r="A3034" i="19"/>
  <c r="A3033" i="19"/>
  <c r="A3032" i="19"/>
  <c r="A3031" i="19"/>
  <c r="A3030" i="19"/>
  <c r="A3029" i="19"/>
  <c r="A3028" i="19"/>
  <c r="A3027" i="19"/>
  <c r="A3026" i="19"/>
  <c r="A3025" i="19"/>
  <c r="A3024" i="19"/>
  <c r="A3023" i="19"/>
  <c r="A3022" i="19"/>
  <c r="A3021" i="19"/>
  <c r="A3020" i="19"/>
  <c r="A3019" i="19"/>
  <c r="A3018" i="19"/>
  <c r="A3017" i="19"/>
  <c r="A3016" i="19"/>
  <c r="A3015" i="19"/>
  <c r="A3014" i="19"/>
  <c r="A3013" i="19"/>
  <c r="A3012" i="19"/>
  <c r="A3011" i="19"/>
  <c r="A3010" i="19"/>
  <c r="A3009" i="19"/>
  <c r="A3008" i="19"/>
  <c r="A3007" i="19"/>
  <c r="A3006" i="19"/>
  <c r="A3005" i="19"/>
  <c r="A3004" i="19"/>
  <c r="A3003" i="19"/>
  <c r="A3002" i="19"/>
  <c r="A3001" i="19"/>
  <c r="A3000" i="19"/>
  <c r="A2999" i="19"/>
  <c r="A2998" i="19"/>
  <c r="A2997" i="19"/>
  <c r="A2996" i="19"/>
  <c r="A2995" i="19"/>
  <c r="A2994" i="19"/>
  <c r="A2993" i="19"/>
  <c r="A2992" i="19"/>
  <c r="A2991" i="19"/>
  <c r="A2990" i="19"/>
  <c r="A2989" i="19"/>
  <c r="A2988" i="19"/>
  <c r="A2987" i="19"/>
  <c r="A2986" i="19"/>
  <c r="A2985" i="19"/>
  <c r="A2984" i="19"/>
  <c r="A2983" i="19"/>
  <c r="A2982" i="19"/>
  <c r="A2981" i="19"/>
  <c r="A2980" i="19"/>
  <c r="A2979" i="19"/>
  <c r="A2978" i="19"/>
  <c r="A2977" i="19"/>
  <c r="A2976" i="19"/>
  <c r="A2975" i="19"/>
  <c r="A2974" i="19"/>
  <c r="A2973" i="19"/>
  <c r="A2972" i="19"/>
  <c r="A2971" i="19"/>
  <c r="A2970" i="19"/>
  <c r="A2969" i="19"/>
  <c r="A2968" i="19"/>
  <c r="A2967" i="19"/>
  <c r="A2966" i="19"/>
  <c r="A2965" i="19"/>
  <c r="A2964" i="19"/>
  <c r="A2963" i="19"/>
  <c r="A2962" i="19"/>
  <c r="A2961" i="19"/>
  <c r="A2960" i="19"/>
  <c r="A2959" i="19"/>
  <c r="A2958" i="19"/>
  <c r="A2957" i="19"/>
  <c r="A2956" i="19"/>
  <c r="A2955" i="19"/>
  <c r="A2954" i="19"/>
  <c r="A2953" i="19"/>
  <c r="A2952" i="19"/>
  <c r="A2951" i="19"/>
  <c r="A2950" i="19"/>
  <c r="A2949" i="19"/>
  <c r="A2948" i="19"/>
  <c r="A2947" i="19"/>
  <c r="A2946" i="19"/>
  <c r="A2945" i="19"/>
  <c r="A2944" i="19"/>
  <c r="A2943" i="19"/>
  <c r="A2942" i="19"/>
  <c r="A2941" i="19"/>
  <c r="A2940" i="19"/>
  <c r="A2939" i="19"/>
  <c r="A2938" i="19"/>
  <c r="A2937" i="19"/>
  <c r="A2936" i="19"/>
  <c r="A2935" i="19"/>
  <c r="A2934" i="19"/>
  <c r="A2933" i="19"/>
  <c r="A2932" i="19"/>
  <c r="A2931" i="19"/>
  <c r="A2930" i="19"/>
  <c r="A2929" i="19"/>
  <c r="A2928" i="19"/>
  <c r="A2927" i="19"/>
  <c r="A2926" i="19"/>
  <c r="A2925" i="19"/>
  <c r="A2924" i="19"/>
  <c r="A2923" i="19"/>
  <c r="A2922" i="19"/>
  <c r="A2921" i="19"/>
  <c r="A2920" i="19"/>
  <c r="A2919" i="19"/>
  <c r="A2918" i="19"/>
  <c r="A2917" i="19"/>
  <c r="A2916" i="19"/>
  <c r="A2915" i="19"/>
  <c r="A2914" i="19"/>
  <c r="A2913" i="19"/>
  <c r="A2912" i="19"/>
  <c r="A2911" i="19"/>
  <c r="A2910" i="19"/>
  <c r="A2909" i="19"/>
  <c r="A2908" i="19"/>
  <c r="A2907" i="19"/>
  <c r="A2906" i="19"/>
  <c r="A2905" i="19"/>
  <c r="A2904" i="19"/>
  <c r="A2903" i="19"/>
  <c r="A2902" i="19"/>
  <c r="A2901" i="19"/>
  <c r="A2900" i="19"/>
  <c r="A2899" i="19"/>
  <c r="A2898" i="19"/>
  <c r="A2897" i="19"/>
  <c r="A2896" i="19"/>
  <c r="A2895" i="19"/>
  <c r="A2894" i="19"/>
  <c r="A2893" i="19"/>
  <c r="A2892" i="19"/>
  <c r="A2891" i="19"/>
  <c r="A2890" i="19"/>
  <c r="A2889" i="19"/>
  <c r="A2888" i="19"/>
  <c r="A2887" i="19"/>
  <c r="A2886" i="19"/>
  <c r="A2885" i="19"/>
  <c r="A2884" i="19"/>
  <c r="A2883" i="19"/>
  <c r="A2882" i="19"/>
  <c r="A2881" i="19"/>
  <c r="A2880" i="19"/>
  <c r="A2879" i="19"/>
  <c r="A2878" i="19"/>
  <c r="A2877" i="19"/>
  <c r="A2876" i="19"/>
  <c r="A2875" i="19"/>
  <c r="A2874" i="19"/>
  <c r="A2873" i="19"/>
  <c r="A2872" i="19"/>
  <c r="A2871" i="19"/>
  <c r="A2870" i="19"/>
  <c r="A2869" i="19"/>
  <c r="A2868" i="19"/>
  <c r="A2867" i="19"/>
  <c r="A2866" i="19"/>
  <c r="A2865" i="19"/>
  <c r="A2864" i="19"/>
  <c r="A2863" i="19"/>
  <c r="A2862" i="19"/>
  <c r="A2861" i="19"/>
  <c r="A2860" i="19"/>
  <c r="A2859" i="19"/>
  <c r="A2858" i="19"/>
  <c r="A2857" i="19"/>
  <c r="A2856" i="19"/>
  <c r="A2855" i="19"/>
  <c r="A2854" i="19"/>
  <c r="A2853" i="19"/>
  <c r="A2852" i="19"/>
  <c r="A2851" i="19"/>
  <c r="A2850" i="19"/>
  <c r="A2849" i="19"/>
  <c r="A2848" i="19"/>
  <c r="A2847" i="19"/>
  <c r="A2846" i="19"/>
  <c r="A2845" i="19"/>
  <c r="A2844" i="19"/>
  <c r="A2843" i="19"/>
  <c r="A2842" i="19"/>
  <c r="A2841" i="19"/>
  <c r="A2840" i="19"/>
  <c r="A2839" i="19"/>
  <c r="A2838" i="19"/>
  <c r="A2837" i="19"/>
  <c r="A2836" i="19"/>
  <c r="A2835" i="19"/>
  <c r="A2834" i="19"/>
  <c r="A2833" i="19"/>
  <c r="A2832" i="19"/>
  <c r="A2831" i="19"/>
  <c r="A2830" i="19"/>
  <c r="A2829" i="19"/>
  <c r="A2828" i="19"/>
  <c r="A2827" i="19"/>
  <c r="A2826" i="19"/>
  <c r="A2825" i="19"/>
  <c r="A2824" i="19"/>
  <c r="A2823" i="19"/>
  <c r="A2822" i="19"/>
  <c r="A2821" i="19"/>
  <c r="A2820" i="19"/>
  <c r="A2819" i="19"/>
  <c r="A2818" i="19"/>
  <c r="A2817" i="19"/>
  <c r="A2816" i="19"/>
  <c r="A2815" i="19"/>
  <c r="A2814" i="19"/>
  <c r="A2813" i="19"/>
  <c r="A2812" i="19"/>
  <c r="A2811" i="19"/>
  <c r="A2810" i="19"/>
  <c r="A2809" i="19"/>
  <c r="A2808" i="19"/>
  <c r="A2807" i="19"/>
  <c r="A2806" i="19"/>
  <c r="A2805" i="19"/>
  <c r="A2804" i="19"/>
  <c r="A2803" i="19"/>
  <c r="A2802" i="19"/>
  <c r="A2801" i="19"/>
  <c r="A2800" i="19"/>
  <c r="A2799" i="19"/>
  <c r="A2798" i="19"/>
  <c r="A2797" i="19"/>
  <c r="A2796" i="19"/>
  <c r="A2795" i="19"/>
  <c r="A2794" i="19"/>
  <c r="A2793" i="19"/>
  <c r="A2792" i="19"/>
  <c r="A2791" i="19"/>
  <c r="A2790" i="19"/>
  <c r="A2789" i="19"/>
  <c r="A2788" i="19"/>
  <c r="A2787" i="19"/>
  <c r="A2786" i="19"/>
  <c r="A2785" i="19"/>
  <c r="A2784" i="19"/>
  <c r="A2783" i="19"/>
  <c r="A2782" i="19"/>
  <c r="A2781" i="19"/>
  <c r="A2780" i="19"/>
  <c r="A2779" i="19"/>
  <c r="A2778" i="19"/>
  <c r="A2777" i="19"/>
  <c r="A2776" i="19"/>
  <c r="A2775" i="19"/>
  <c r="A2774" i="19"/>
  <c r="A2773" i="19"/>
  <c r="A2772" i="19"/>
  <c r="A2771" i="19"/>
  <c r="A2770" i="19"/>
  <c r="A2769" i="19"/>
  <c r="A2768" i="19"/>
  <c r="A2767" i="19"/>
  <c r="A2766" i="19"/>
  <c r="A2765" i="19"/>
  <c r="A2764" i="19"/>
  <c r="A2763" i="19"/>
  <c r="A2762" i="19"/>
  <c r="A2761" i="19"/>
  <c r="A2760" i="19"/>
  <c r="A2759" i="19"/>
  <c r="A2758" i="19"/>
  <c r="A2757" i="19"/>
  <c r="A2756" i="19"/>
  <c r="A2755" i="19"/>
  <c r="A2754" i="19"/>
  <c r="A2753" i="19"/>
  <c r="A2752" i="19"/>
  <c r="A2751" i="19"/>
  <c r="A2750" i="19"/>
  <c r="A2749" i="19"/>
  <c r="A2748" i="19"/>
  <c r="A2747" i="19"/>
  <c r="A2746" i="19"/>
  <c r="A2745" i="19"/>
  <c r="A2744" i="19"/>
  <c r="A2743" i="19"/>
  <c r="A2742" i="19"/>
  <c r="A2741" i="19"/>
  <c r="A2740" i="19"/>
  <c r="A2739" i="19"/>
  <c r="A2738" i="19"/>
  <c r="A2737" i="19"/>
  <c r="A2736" i="19"/>
  <c r="A2735" i="19"/>
  <c r="A2734" i="19"/>
  <c r="A2733" i="19"/>
  <c r="A2732" i="19"/>
  <c r="A2731" i="19"/>
  <c r="A2730" i="19"/>
  <c r="A2729" i="19"/>
  <c r="A2728" i="19"/>
  <c r="A2727" i="19"/>
  <c r="A2726" i="19"/>
  <c r="A2725" i="19"/>
  <c r="A2724" i="19"/>
  <c r="A2723" i="19"/>
  <c r="A2722" i="19"/>
  <c r="A2721" i="19"/>
  <c r="A2720" i="19"/>
  <c r="A2719" i="19"/>
  <c r="A2718" i="19"/>
  <c r="A2717" i="19"/>
  <c r="A2716" i="19"/>
  <c r="A2715" i="19"/>
  <c r="A2714" i="19"/>
  <c r="A2713" i="19"/>
  <c r="A2712" i="19"/>
  <c r="A2711" i="19"/>
  <c r="A2710" i="19"/>
  <c r="A2709" i="19"/>
  <c r="A2708" i="19"/>
  <c r="A2707" i="19"/>
  <c r="A2706" i="19"/>
  <c r="A2705" i="19"/>
  <c r="A2704" i="19"/>
  <c r="A2703" i="19"/>
  <c r="A2702" i="19"/>
  <c r="A2701" i="19"/>
  <c r="A2700" i="19"/>
  <c r="A2699" i="19"/>
  <c r="A2698" i="19"/>
  <c r="A2697" i="19"/>
  <c r="A2696" i="19"/>
  <c r="A2695" i="19"/>
  <c r="A2694" i="19"/>
  <c r="A2693" i="19"/>
  <c r="A2692" i="19"/>
  <c r="A2691" i="19"/>
  <c r="A2690" i="19"/>
  <c r="A2689" i="19"/>
  <c r="A2688" i="19"/>
  <c r="A2687" i="19"/>
  <c r="A2686" i="19"/>
  <c r="A2685" i="19"/>
  <c r="A2684" i="19"/>
  <c r="A2683" i="19"/>
  <c r="A2682" i="19"/>
  <c r="A2681" i="19"/>
  <c r="A2680" i="19"/>
  <c r="A2679" i="19"/>
  <c r="A2678" i="19"/>
  <c r="A2677" i="19"/>
  <c r="A2676" i="19"/>
  <c r="A2675" i="19"/>
  <c r="A2674" i="19"/>
  <c r="A2673" i="19"/>
  <c r="A2672" i="19"/>
  <c r="A2671" i="19"/>
  <c r="A2670" i="19"/>
  <c r="A2669" i="19"/>
  <c r="A2668" i="19"/>
  <c r="A2667" i="19"/>
  <c r="A2666" i="19"/>
  <c r="A2665" i="19"/>
  <c r="A2664" i="19"/>
  <c r="A2663" i="19"/>
  <c r="A2662" i="19"/>
  <c r="A2661" i="19"/>
  <c r="A2660" i="19"/>
  <c r="A2659" i="19"/>
  <c r="A2658" i="19"/>
  <c r="A2657" i="19"/>
  <c r="A2656" i="19"/>
  <c r="A2655" i="19"/>
  <c r="A2654" i="19"/>
  <c r="A2653" i="19"/>
  <c r="A2652" i="19"/>
  <c r="A2651" i="19"/>
  <c r="A2650" i="19"/>
  <c r="A2649" i="19"/>
  <c r="A2648" i="19"/>
  <c r="A2647" i="19"/>
  <c r="A2646" i="19"/>
  <c r="A2645" i="19"/>
  <c r="A2644" i="19"/>
  <c r="A2643" i="19"/>
  <c r="A2642" i="19"/>
  <c r="A2641" i="19"/>
  <c r="A2640" i="19"/>
  <c r="A2639" i="19"/>
  <c r="A2638" i="19"/>
  <c r="A2637" i="19"/>
  <c r="A2636" i="19"/>
  <c r="A2635" i="19"/>
  <c r="A2634" i="19"/>
  <c r="A2633" i="19"/>
  <c r="A2632" i="19"/>
  <c r="A2631" i="19"/>
  <c r="A2630" i="19"/>
  <c r="A2629" i="19"/>
  <c r="A2628" i="19"/>
  <c r="A2627" i="19"/>
  <c r="A2626" i="19"/>
  <c r="A2625" i="19"/>
  <c r="A2624" i="19"/>
  <c r="A2623" i="19"/>
  <c r="A2622" i="19"/>
  <c r="A2621" i="19"/>
  <c r="A2620" i="19"/>
  <c r="A2619" i="19"/>
  <c r="A2618" i="19"/>
  <c r="A2617" i="19"/>
  <c r="A2616" i="19"/>
  <c r="A2615" i="19"/>
  <c r="A2614" i="19"/>
  <c r="A2613" i="19"/>
  <c r="A2612" i="19"/>
  <c r="A2611" i="19"/>
  <c r="A2610" i="19"/>
  <c r="A2609" i="19"/>
  <c r="A2608" i="19"/>
  <c r="A2607" i="19"/>
  <c r="A2606" i="19"/>
  <c r="A2605" i="19"/>
  <c r="A2604" i="19"/>
  <c r="A2603" i="19"/>
  <c r="A2602" i="19"/>
  <c r="A2601" i="19"/>
  <c r="A2600" i="19"/>
  <c r="A2599" i="19"/>
  <c r="A2598" i="19"/>
  <c r="A2597" i="19"/>
  <c r="A2596" i="19"/>
  <c r="A2595" i="19"/>
  <c r="A2594" i="19"/>
  <c r="A2593" i="19"/>
  <c r="A2592" i="19"/>
  <c r="A2591" i="19"/>
  <c r="A2590" i="19"/>
  <c r="A2589" i="19"/>
  <c r="A2588" i="19"/>
  <c r="A2587" i="19"/>
  <c r="A2586" i="19"/>
  <c r="A2585" i="19"/>
  <c r="A2584" i="19"/>
  <c r="A2583" i="19"/>
  <c r="A2582" i="19"/>
  <c r="A2581" i="19"/>
  <c r="A2580" i="19"/>
  <c r="A2579" i="19"/>
  <c r="A2578" i="19"/>
  <c r="A2577" i="19"/>
  <c r="A2576" i="19"/>
  <c r="A2575" i="19"/>
  <c r="A2574" i="19"/>
  <c r="A2573" i="19"/>
  <c r="A2572" i="19"/>
  <c r="A2571" i="19"/>
  <c r="A2570" i="19"/>
  <c r="A2569" i="19"/>
  <c r="A2568" i="19"/>
  <c r="A2567" i="19"/>
  <c r="A2566" i="19"/>
  <c r="A2565" i="19"/>
  <c r="A2564" i="19"/>
  <c r="A2563" i="19"/>
  <c r="A2562" i="19"/>
  <c r="A2561" i="19"/>
  <c r="A2560" i="19"/>
  <c r="A2559" i="19"/>
  <c r="A2558" i="19"/>
  <c r="A2557" i="19"/>
  <c r="A2556" i="19"/>
  <c r="A2555" i="19"/>
  <c r="A2554" i="19"/>
  <c r="A2553" i="19"/>
  <c r="A2552" i="19"/>
  <c r="A2551" i="19"/>
  <c r="A2550" i="19"/>
  <c r="A2549" i="19"/>
  <c r="A2548" i="19"/>
  <c r="A2547" i="19"/>
  <c r="A2546" i="19"/>
  <c r="A2545" i="19"/>
  <c r="A2544" i="19"/>
  <c r="A2543" i="19"/>
  <c r="A2542" i="19"/>
  <c r="A2541" i="19"/>
  <c r="A2540" i="19"/>
  <c r="A2539" i="19"/>
  <c r="A2538" i="19"/>
  <c r="A2537" i="19"/>
  <c r="A2536" i="19"/>
  <c r="A2535" i="19"/>
  <c r="A2534" i="19"/>
  <c r="A2533" i="19"/>
  <c r="A2532" i="19"/>
  <c r="A2531" i="19"/>
  <c r="A2530" i="19"/>
  <c r="A2529" i="19"/>
  <c r="A2528" i="19"/>
  <c r="A2527" i="19"/>
  <c r="A2526" i="19"/>
  <c r="A2525" i="19"/>
  <c r="A2524" i="19"/>
  <c r="A2523" i="19"/>
  <c r="A2522" i="19"/>
  <c r="A2521" i="19"/>
  <c r="A2520" i="19"/>
  <c r="A2519" i="19"/>
  <c r="A2518" i="19"/>
  <c r="A2517" i="19"/>
  <c r="A2516" i="19"/>
  <c r="A2515" i="19"/>
  <c r="A2514" i="19"/>
  <c r="A2513" i="19"/>
  <c r="A2512" i="19"/>
  <c r="A2511" i="19"/>
  <c r="A2510" i="19"/>
  <c r="A2509" i="19"/>
  <c r="A2508" i="19"/>
  <c r="A2507" i="19"/>
  <c r="A2506" i="19"/>
  <c r="A2505" i="19"/>
  <c r="A2504" i="19"/>
  <c r="A2503" i="19"/>
  <c r="A2502" i="19"/>
  <c r="A2501" i="19"/>
  <c r="A2500" i="19"/>
  <c r="A2499" i="19"/>
  <c r="A2498" i="19"/>
  <c r="A2497" i="19"/>
  <c r="A2496" i="19"/>
  <c r="A2495" i="19"/>
  <c r="A2494" i="19"/>
  <c r="A2493" i="19"/>
  <c r="A2492" i="19"/>
  <c r="A2491" i="19"/>
  <c r="A2490" i="19"/>
  <c r="A2489" i="19"/>
  <c r="A2488" i="19"/>
  <c r="A2487" i="19"/>
  <c r="A2486" i="19"/>
  <c r="A2485" i="19"/>
  <c r="A2484" i="19"/>
  <c r="A2483" i="19"/>
  <c r="A2482" i="19"/>
  <c r="A2481" i="19"/>
  <c r="A2480" i="19"/>
  <c r="A2479" i="19"/>
  <c r="A2478" i="19"/>
  <c r="A2477" i="19"/>
  <c r="A2476" i="19"/>
  <c r="A2475" i="19"/>
  <c r="A2474" i="19"/>
  <c r="A2473" i="19"/>
  <c r="A2472" i="19"/>
  <c r="A2471" i="19"/>
  <c r="A2470" i="19"/>
  <c r="A2469" i="19"/>
  <c r="A2468" i="19"/>
  <c r="A2467" i="19"/>
  <c r="A2466" i="19"/>
  <c r="A2465" i="19"/>
  <c r="A2464" i="19"/>
  <c r="A2463" i="19"/>
  <c r="A2462" i="19"/>
  <c r="A2461" i="19"/>
  <c r="A2460" i="19"/>
  <c r="A2459" i="19"/>
  <c r="A2458" i="19"/>
  <c r="A2457" i="19"/>
  <c r="A2456" i="19"/>
  <c r="A2455" i="19"/>
  <c r="A2454" i="19"/>
  <c r="A2453" i="19"/>
  <c r="A2452" i="19"/>
  <c r="A2451" i="19"/>
  <c r="A2450" i="19"/>
  <c r="A2449" i="19"/>
  <c r="A2448" i="19"/>
  <c r="A2447" i="19"/>
  <c r="A2446" i="19"/>
  <c r="A2445" i="19"/>
  <c r="A2444" i="19"/>
  <c r="A2443" i="19"/>
  <c r="A2442" i="19"/>
  <c r="A2441" i="19"/>
  <c r="A2440" i="19"/>
  <c r="A2439" i="19"/>
  <c r="A2438" i="19"/>
  <c r="A2437" i="19"/>
  <c r="A2436" i="19"/>
  <c r="A2435" i="19"/>
  <c r="A2434" i="19"/>
  <c r="A2433" i="19"/>
  <c r="A2432" i="19"/>
  <c r="A2431" i="19"/>
  <c r="A2430" i="19"/>
  <c r="A2429" i="19"/>
  <c r="A2428" i="19"/>
  <c r="A2427" i="19"/>
  <c r="A2426" i="19"/>
  <c r="A2425" i="19"/>
  <c r="A2424" i="19"/>
  <c r="A2423" i="19"/>
  <c r="A2422" i="19"/>
  <c r="A2421" i="19"/>
  <c r="A2420" i="19"/>
  <c r="A2419" i="19"/>
  <c r="A2418" i="19"/>
  <c r="A2417" i="19"/>
  <c r="A2416" i="19"/>
  <c r="A2415" i="19"/>
  <c r="A2414" i="19"/>
  <c r="A2413" i="19"/>
  <c r="A2412" i="19"/>
  <c r="A2411" i="19"/>
  <c r="A2410" i="19"/>
  <c r="A2409" i="19"/>
  <c r="A2408" i="19"/>
  <c r="A2407" i="19"/>
  <c r="A2406" i="19"/>
  <c r="A2405" i="19"/>
  <c r="A2404" i="19"/>
  <c r="A2403" i="19"/>
  <c r="A2402" i="19"/>
  <c r="A2401" i="19"/>
  <c r="A2400" i="19"/>
  <c r="A2399" i="19"/>
  <c r="A2398" i="19"/>
  <c r="A2397" i="19"/>
  <c r="A2396" i="19"/>
  <c r="A2395" i="19"/>
  <c r="A2394" i="19"/>
  <c r="A2393" i="19"/>
  <c r="A2392" i="19"/>
  <c r="A2391" i="19"/>
  <c r="A2390" i="19"/>
  <c r="A2389" i="19"/>
  <c r="A2388" i="19"/>
  <c r="A2387" i="19"/>
  <c r="A2386" i="19"/>
  <c r="A2385" i="19"/>
  <c r="A2384" i="19"/>
  <c r="A2383" i="19"/>
  <c r="A2382" i="19"/>
  <c r="A2381" i="19"/>
  <c r="A2380" i="19"/>
  <c r="A2379" i="19"/>
  <c r="A2378" i="19"/>
  <c r="A2377" i="19"/>
  <c r="A2376" i="19"/>
  <c r="A2375" i="19"/>
  <c r="A2374" i="19"/>
  <c r="A2373" i="19"/>
  <c r="A2372" i="19"/>
  <c r="A2371" i="19"/>
  <c r="A2370" i="19"/>
  <c r="A2369" i="19"/>
  <c r="A2368" i="19"/>
  <c r="A2367" i="19"/>
  <c r="A2366" i="19"/>
  <c r="A2365" i="19"/>
  <c r="A2364" i="19"/>
  <c r="A2363" i="19"/>
  <c r="A2362" i="19"/>
  <c r="A2361" i="19"/>
  <c r="A2360" i="19"/>
  <c r="A2359" i="19"/>
  <c r="A2358" i="19"/>
  <c r="A2357" i="19"/>
  <c r="A2356" i="19"/>
  <c r="A2355" i="19"/>
  <c r="A2354" i="19"/>
  <c r="A2353" i="19"/>
  <c r="A2352" i="19"/>
  <c r="A2351" i="19"/>
  <c r="A2350" i="19"/>
  <c r="A2349" i="19"/>
  <c r="A2348" i="19"/>
  <c r="A2347" i="19"/>
  <c r="A2346" i="19"/>
  <c r="A2345" i="19"/>
  <c r="A2344" i="19"/>
  <c r="A2343" i="19"/>
  <c r="A2342" i="19"/>
  <c r="A2341" i="19"/>
  <c r="A2340" i="19"/>
  <c r="A2339" i="19"/>
  <c r="A2338" i="19"/>
  <c r="A2337" i="19"/>
  <c r="A2336" i="19"/>
  <c r="A2335" i="19"/>
  <c r="A2334" i="19"/>
  <c r="A2333" i="19"/>
  <c r="A2332" i="19"/>
  <c r="A2331" i="19"/>
  <c r="A2330" i="19"/>
  <c r="A2329" i="19"/>
  <c r="A2328" i="19"/>
  <c r="A2327" i="19"/>
  <c r="A2326" i="19"/>
  <c r="A2325" i="19"/>
  <c r="A2324" i="19"/>
  <c r="A2323" i="19"/>
  <c r="A2322" i="19"/>
  <c r="A2321" i="19"/>
  <c r="A2320" i="19"/>
  <c r="A2319" i="19"/>
  <c r="A2318" i="19"/>
  <c r="A2317" i="19"/>
  <c r="A2316" i="19"/>
  <c r="A2315" i="19"/>
  <c r="A2314" i="19"/>
  <c r="A2313" i="19"/>
  <c r="A2312" i="19"/>
  <c r="A2311" i="19"/>
  <c r="A2310" i="19"/>
  <c r="A2309" i="19"/>
  <c r="A2308" i="19"/>
  <c r="A2307" i="19"/>
  <c r="A2306" i="19"/>
  <c r="A2305" i="19"/>
  <c r="A2304" i="19"/>
  <c r="A2303" i="19"/>
  <c r="A2302" i="19"/>
  <c r="A2301" i="19"/>
  <c r="A2300" i="19"/>
  <c r="A2299" i="19"/>
  <c r="A2298" i="19"/>
  <c r="A2297" i="19"/>
  <c r="A2296" i="19"/>
  <c r="A2295" i="19"/>
  <c r="A2294" i="19"/>
  <c r="A2293" i="19"/>
  <c r="A2292" i="19"/>
  <c r="A2291" i="19"/>
  <c r="A2290" i="19"/>
  <c r="A2289" i="19"/>
  <c r="A2288" i="19"/>
  <c r="A2287" i="19"/>
  <c r="A2286" i="19"/>
  <c r="A2285" i="19"/>
  <c r="A2284" i="19"/>
  <c r="A2283" i="19"/>
  <c r="A2282" i="19"/>
  <c r="A2281" i="19"/>
  <c r="A2280" i="19"/>
  <c r="A2279" i="19"/>
  <c r="A2278" i="19"/>
  <c r="A2277" i="19"/>
  <c r="A2276" i="19"/>
  <c r="A2275" i="19"/>
  <c r="A2274" i="19"/>
  <c r="A2273" i="19"/>
  <c r="A2272" i="19"/>
  <c r="A2271" i="19"/>
  <c r="A2270" i="19"/>
  <c r="A2269" i="19"/>
  <c r="A2268" i="19"/>
  <c r="A2267" i="19"/>
  <c r="A2266" i="19"/>
  <c r="A2265" i="19"/>
  <c r="A2264" i="19"/>
  <c r="A2263" i="19"/>
  <c r="A2262" i="19"/>
  <c r="A2261" i="19"/>
  <c r="A2260" i="19"/>
  <c r="A2259" i="19"/>
  <c r="A2258" i="19"/>
  <c r="A2257" i="19"/>
  <c r="A2256" i="19"/>
  <c r="A2255" i="19"/>
  <c r="A2254" i="19"/>
  <c r="A2253" i="19"/>
  <c r="A2252" i="19"/>
  <c r="A2251" i="19"/>
  <c r="A2250" i="19"/>
  <c r="A2249" i="19"/>
  <c r="A2248" i="19"/>
  <c r="A2247" i="19"/>
  <c r="A2246" i="19"/>
  <c r="A2245" i="19"/>
  <c r="A2244" i="19"/>
  <c r="A2243" i="19"/>
  <c r="A2242" i="19"/>
  <c r="A2241" i="19"/>
  <c r="A2240" i="19"/>
  <c r="A2239" i="19"/>
  <c r="A2238" i="19"/>
  <c r="A2237" i="19"/>
  <c r="A2236" i="19"/>
  <c r="A2235" i="19"/>
  <c r="A2234" i="19"/>
  <c r="A2233" i="19"/>
  <c r="A2232" i="19"/>
  <c r="A2231" i="19"/>
  <c r="A2230" i="19"/>
  <c r="A2229" i="19"/>
  <c r="A2228" i="19"/>
  <c r="A2227" i="19"/>
  <c r="A2226" i="19"/>
  <c r="A2225" i="19"/>
  <c r="A2224" i="19"/>
  <c r="A2223" i="19"/>
  <c r="A2222" i="19"/>
  <c r="A2221" i="19"/>
  <c r="A2220" i="19"/>
  <c r="A2219" i="19"/>
  <c r="A2218" i="19"/>
  <c r="A2217" i="19"/>
  <c r="A2216" i="19"/>
  <c r="A2215" i="19"/>
  <c r="A2214" i="19"/>
  <c r="A2213" i="19"/>
  <c r="A2212" i="19"/>
  <c r="A2211" i="19"/>
  <c r="A2210" i="19"/>
  <c r="A2209" i="19"/>
  <c r="A2208" i="19"/>
  <c r="A2207" i="19"/>
  <c r="A2206" i="19"/>
  <c r="A2205" i="19"/>
  <c r="A2204" i="19"/>
  <c r="A2203" i="19"/>
  <c r="A2202" i="19"/>
  <c r="A2201" i="19"/>
  <c r="A2200" i="19"/>
  <c r="A2199" i="19"/>
  <c r="A2198" i="19"/>
  <c r="A2197" i="19"/>
  <c r="A2196" i="19"/>
  <c r="A2195" i="19"/>
  <c r="A2194" i="19"/>
  <c r="A2193" i="19"/>
  <c r="A2192" i="19"/>
  <c r="A2191" i="19"/>
  <c r="A2190" i="19"/>
  <c r="A2189" i="19"/>
  <c r="A2188" i="19"/>
  <c r="A2187" i="19"/>
  <c r="A2186" i="19"/>
  <c r="A2185" i="19"/>
  <c r="A2184" i="19"/>
  <c r="A2183" i="19"/>
  <c r="A2182" i="19"/>
  <c r="A2181" i="19"/>
  <c r="A2180" i="19"/>
  <c r="A2179" i="19"/>
  <c r="A2178" i="19"/>
  <c r="A2177" i="19"/>
  <c r="A2176" i="19"/>
  <c r="A2175" i="19"/>
  <c r="A2174" i="19"/>
  <c r="A2173" i="19"/>
  <c r="A2172" i="19"/>
  <c r="A2171" i="19"/>
  <c r="A2170" i="19"/>
  <c r="A2169" i="19"/>
  <c r="A2168" i="19"/>
  <c r="A2167" i="19"/>
  <c r="A2166" i="19"/>
  <c r="A2165" i="19"/>
  <c r="A2164" i="19"/>
  <c r="A2163" i="19"/>
  <c r="A2162" i="19"/>
  <c r="A2161" i="19"/>
  <c r="A2160" i="19"/>
  <c r="A2159" i="19"/>
  <c r="A2158" i="19"/>
  <c r="A2157" i="19"/>
  <c r="A2156" i="19"/>
  <c r="A2155" i="19"/>
  <c r="A2154" i="19"/>
  <c r="A2153" i="19"/>
  <c r="A2152" i="19"/>
  <c r="A2151" i="19"/>
  <c r="A2150" i="19"/>
  <c r="A2149" i="19"/>
  <c r="A2148" i="19"/>
  <c r="A2147" i="19"/>
  <c r="A2146" i="19"/>
  <c r="A2145" i="19"/>
  <c r="A2144" i="19"/>
  <c r="A2143" i="19"/>
  <c r="A2142" i="19"/>
  <c r="A2141" i="19"/>
  <c r="A2140" i="19"/>
  <c r="A2139" i="19"/>
  <c r="A2138" i="19"/>
  <c r="A2137" i="19"/>
  <c r="A2136" i="19"/>
  <c r="A2135" i="19"/>
  <c r="A2134" i="19"/>
  <c r="A2133" i="19"/>
  <c r="A2132" i="19"/>
  <c r="A2131" i="19"/>
  <c r="A2130" i="19"/>
  <c r="A2129" i="19"/>
  <c r="A2128" i="19"/>
  <c r="A2127" i="19"/>
  <c r="A2126" i="19"/>
  <c r="A2125" i="19"/>
  <c r="A2124" i="19"/>
  <c r="A2123" i="19"/>
  <c r="A2122" i="19"/>
  <c r="A2121" i="19"/>
  <c r="A2120" i="19"/>
  <c r="A2119" i="19"/>
  <c r="A2118" i="19"/>
  <c r="A2117" i="19"/>
  <c r="A2116" i="19"/>
  <c r="A2115" i="19"/>
  <c r="A2114" i="19"/>
  <c r="A2113" i="19"/>
  <c r="A2112" i="19"/>
  <c r="A2111" i="19"/>
  <c r="A2110" i="19"/>
  <c r="A2109" i="19"/>
  <c r="A2108" i="19"/>
  <c r="A2107" i="19"/>
  <c r="A2106" i="19"/>
  <c r="A2105" i="19"/>
  <c r="A2104" i="19"/>
  <c r="A2103" i="19"/>
  <c r="A2102" i="19"/>
  <c r="A2101" i="19"/>
  <c r="A2100" i="19"/>
  <c r="A2099" i="19"/>
  <c r="A2098" i="19"/>
  <c r="A2097" i="19"/>
  <c r="A2096" i="19"/>
  <c r="A2095" i="19"/>
  <c r="A2094" i="19"/>
  <c r="A2093" i="19"/>
  <c r="A2092" i="19"/>
  <c r="A2091" i="19"/>
  <c r="A2090" i="19"/>
  <c r="A2089" i="19"/>
  <c r="A2088" i="19"/>
  <c r="A2087" i="19"/>
  <c r="A2086" i="19"/>
  <c r="A2085" i="19"/>
  <c r="A2084" i="19"/>
  <c r="A2083" i="19"/>
  <c r="A2082" i="19"/>
  <c r="A2081" i="19"/>
  <c r="A2080" i="19"/>
  <c r="A2079" i="19"/>
  <c r="A2078" i="19"/>
  <c r="A2077" i="19"/>
  <c r="A2076" i="19"/>
  <c r="A2075" i="19"/>
  <c r="A2074" i="19"/>
  <c r="A2073" i="19"/>
  <c r="A2072" i="19"/>
  <c r="A2071" i="19"/>
  <c r="A2070" i="19"/>
  <c r="A2069" i="19"/>
  <c r="A2068" i="19"/>
  <c r="A2067" i="19"/>
  <c r="A2066" i="19"/>
  <c r="A2065" i="19"/>
  <c r="A2064" i="19"/>
  <c r="A2063" i="19"/>
  <c r="A2062" i="19"/>
  <c r="A2061" i="19"/>
  <c r="A2060" i="19"/>
  <c r="A2059" i="19"/>
  <c r="A2058" i="19"/>
  <c r="A2057" i="19"/>
  <c r="A2056" i="19"/>
  <c r="A2055" i="19"/>
  <c r="A2054" i="19"/>
  <c r="A2053" i="19"/>
  <c r="A2052" i="19"/>
  <c r="A2051" i="19"/>
  <c r="A2050" i="19"/>
  <c r="A2049" i="19"/>
  <c r="A2048" i="19"/>
  <c r="A2047" i="19"/>
  <c r="A2046" i="19"/>
  <c r="A2045" i="19"/>
  <c r="A2044" i="19"/>
  <c r="A2043" i="19"/>
  <c r="A2042" i="19"/>
  <c r="A2041" i="19"/>
  <c r="A2040" i="19"/>
  <c r="A2039" i="19"/>
  <c r="A2038" i="19"/>
  <c r="A2037" i="19"/>
  <c r="A2036" i="19"/>
  <c r="A2035" i="19"/>
  <c r="A2034" i="19"/>
  <c r="A2033" i="19"/>
  <c r="A2032" i="19"/>
  <c r="A2031" i="19"/>
  <c r="A2030" i="19"/>
  <c r="A2029" i="19"/>
  <c r="A2028" i="19"/>
  <c r="A2027" i="19"/>
  <c r="A2026" i="19"/>
  <c r="A2025" i="19"/>
  <c r="A2024" i="19"/>
  <c r="A2023" i="19"/>
  <c r="A2022" i="19"/>
  <c r="A2021" i="19"/>
  <c r="A2020" i="19"/>
  <c r="A2019" i="19"/>
  <c r="A2018" i="19"/>
  <c r="A2017" i="19"/>
  <c r="A2016" i="19"/>
  <c r="A2015" i="19"/>
  <c r="A2014" i="19"/>
  <c r="A2013" i="19"/>
  <c r="A2012" i="19"/>
  <c r="A2011" i="19"/>
  <c r="A2010" i="19"/>
  <c r="A2009" i="19"/>
  <c r="A2008" i="19"/>
  <c r="A2007" i="19"/>
  <c r="A2006" i="19"/>
  <c r="A2005" i="19"/>
  <c r="A2004" i="19"/>
  <c r="A2003" i="19"/>
  <c r="A2002" i="19"/>
  <c r="A2001" i="19"/>
  <c r="A2000" i="19"/>
  <c r="A1999" i="19"/>
  <c r="A1998" i="19"/>
  <c r="A1997" i="19"/>
  <c r="A1996" i="19"/>
  <c r="A1995" i="19"/>
  <c r="A1994" i="19"/>
  <c r="A1993" i="19"/>
  <c r="A1992" i="19"/>
  <c r="A1991" i="19"/>
  <c r="A1990" i="19"/>
  <c r="A1989" i="19"/>
  <c r="A1988" i="19"/>
  <c r="A1987" i="19"/>
  <c r="A1986" i="19"/>
  <c r="A1985" i="19"/>
  <c r="A1984" i="19"/>
  <c r="A1983" i="19"/>
  <c r="A1982" i="19"/>
  <c r="A1981" i="19"/>
  <c r="A1980" i="19"/>
  <c r="A1979" i="19"/>
  <c r="A1978" i="19"/>
  <c r="A1977" i="19"/>
  <c r="A1976" i="19"/>
  <c r="A1975" i="19"/>
  <c r="A1974" i="19"/>
  <c r="A1973" i="19"/>
  <c r="A1972" i="19"/>
  <c r="A1971" i="19"/>
  <c r="A1970" i="19"/>
  <c r="A1969" i="19"/>
  <c r="A1968" i="19"/>
  <c r="A1967" i="19"/>
  <c r="A1966" i="19"/>
  <c r="A1965" i="19"/>
  <c r="A1964" i="19"/>
  <c r="A1963" i="19"/>
  <c r="A1962" i="19"/>
  <c r="A1961" i="19"/>
  <c r="A1960" i="19"/>
  <c r="A1959" i="19"/>
  <c r="A1958" i="19"/>
  <c r="A1957" i="19"/>
  <c r="A1956" i="19"/>
  <c r="A1955" i="19"/>
  <c r="A1954" i="19"/>
  <c r="A1953" i="19"/>
  <c r="A1952" i="19"/>
  <c r="A1951" i="19"/>
  <c r="A1950" i="19"/>
  <c r="A1949" i="19"/>
  <c r="A1948" i="19"/>
  <c r="A1947" i="19"/>
  <c r="A1946" i="19"/>
  <c r="A1945" i="19"/>
  <c r="A1944" i="19"/>
  <c r="A1943" i="19"/>
  <c r="A1942" i="19"/>
  <c r="A1941" i="19"/>
  <c r="A1940" i="19"/>
  <c r="A1939" i="19"/>
  <c r="A1938" i="19"/>
  <c r="A1937" i="19"/>
  <c r="A1936" i="19"/>
  <c r="A1935" i="19"/>
  <c r="A1934" i="19"/>
  <c r="A1933" i="19"/>
  <c r="A1932" i="19"/>
  <c r="A1931" i="19"/>
  <c r="A1930" i="19"/>
  <c r="A1929" i="19"/>
  <c r="A1928" i="19"/>
  <c r="A1927" i="19"/>
  <c r="A1926" i="19"/>
  <c r="A1925" i="19"/>
  <c r="A1924" i="19"/>
  <c r="A1923" i="19"/>
  <c r="A1922" i="19"/>
  <c r="A1921" i="19"/>
  <c r="A1920" i="19"/>
  <c r="A1919" i="19"/>
  <c r="A1918" i="19"/>
  <c r="A1917" i="19"/>
  <c r="A1916" i="19"/>
  <c r="A1915" i="19"/>
  <c r="A1914" i="19"/>
  <c r="A1913" i="19"/>
  <c r="A1912" i="19"/>
  <c r="A1911" i="19"/>
  <c r="A1910" i="19"/>
  <c r="A1909" i="19"/>
  <c r="A1908" i="19"/>
  <c r="A1907" i="19"/>
  <c r="A1906" i="19"/>
  <c r="A1905" i="19"/>
  <c r="A1904" i="19"/>
  <c r="A1903" i="19"/>
  <c r="A1902" i="19"/>
  <c r="A1901" i="19"/>
  <c r="A1900" i="19"/>
  <c r="A1899" i="19"/>
  <c r="A1898" i="19"/>
  <c r="A1897" i="19"/>
  <c r="A1896" i="19"/>
  <c r="A1895" i="19"/>
  <c r="A1894" i="19"/>
  <c r="A1893" i="19"/>
  <c r="A1892" i="19"/>
  <c r="A1891" i="19"/>
  <c r="A1890" i="19"/>
  <c r="A1889" i="19"/>
  <c r="A1888" i="19"/>
  <c r="A1887" i="19"/>
  <c r="A1886" i="19"/>
  <c r="A1885" i="19"/>
  <c r="A1884" i="19"/>
  <c r="A1883" i="19"/>
  <c r="A1882" i="19"/>
  <c r="A1881" i="19"/>
  <c r="A1880" i="19"/>
  <c r="A1879" i="19"/>
  <c r="A1878" i="19"/>
  <c r="A1877" i="19"/>
  <c r="A1876" i="19"/>
  <c r="A1875" i="19"/>
  <c r="A1874" i="19"/>
  <c r="A1873" i="19"/>
  <c r="A1872" i="19"/>
  <c r="A1871" i="19"/>
  <c r="A1870" i="19"/>
  <c r="A1869" i="19"/>
  <c r="A1868" i="19"/>
  <c r="A1867" i="19"/>
  <c r="A1866" i="19"/>
  <c r="A1865" i="19"/>
  <c r="A1864" i="19"/>
  <c r="A1863" i="19"/>
  <c r="A1862" i="19"/>
  <c r="A1861" i="19"/>
  <c r="A1860" i="19"/>
  <c r="A1859" i="19"/>
  <c r="A1858" i="19"/>
  <c r="A1857" i="19"/>
  <c r="A1856" i="19"/>
  <c r="A1855" i="19"/>
  <c r="A1854" i="19"/>
  <c r="A1853" i="19"/>
  <c r="A1852" i="19"/>
  <c r="A1851" i="19"/>
  <c r="A1850" i="19"/>
  <c r="A1849" i="19"/>
  <c r="A1848" i="19"/>
  <c r="A1847" i="19"/>
  <c r="A1846" i="19"/>
  <c r="A1845" i="19"/>
  <c r="A1844" i="19"/>
  <c r="A1843" i="19"/>
  <c r="A1842" i="19"/>
  <c r="A1841" i="19"/>
  <c r="A1840" i="19"/>
  <c r="A1839" i="19"/>
  <c r="A1838" i="19"/>
  <c r="A1837" i="19"/>
  <c r="A1836" i="19"/>
  <c r="A1835" i="19"/>
  <c r="A1834" i="19"/>
  <c r="A1833" i="19"/>
  <c r="A1832" i="19"/>
  <c r="A1831" i="19"/>
  <c r="A1830" i="19"/>
  <c r="A1829" i="19"/>
  <c r="A1828" i="19"/>
  <c r="A1827" i="19"/>
  <c r="A1826" i="19"/>
  <c r="A1825" i="19"/>
  <c r="A1824" i="19"/>
  <c r="A1823" i="19"/>
  <c r="A1822" i="19"/>
  <c r="A1821" i="19"/>
  <c r="A1820" i="19"/>
  <c r="A1819" i="19"/>
  <c r="A1818" i="19"/>
  <c r="A1817" i="19"/>
  <c r="A1816" i="19"/>
  <c r="A1815" i="19"/>
  <c r="A1814" i="19"/>
  <c r="A1813" i="19"/>
  <c r="A1812" i="19"/>
  <c r="A1811" i="19"/>
  <c r="A1810" i="19"/>
  <c r="A1809" i="19"/>
  <c r="A1808" i="19"/>
  <c r="A1807" i="19"/>
  <c r="A1806" i="19"/>
  <c r="A1805" i="19"/>
  <c r="A1804" i="19"/>
  <c r="A1803" i="19"/>
  <c r="A1802" i="19"/>
  <c r="A1801" i="19"/>
  <c r="A1800" i="19"/>
  <c r="A1799" i="19"/>
  <c r="A1798" i="19"/>
  <c r="A1797" i="19"/>
  <c r="A1796" i="19"/>
  <c r="A1795" i="19"/>
  <c r="A1794" i="19"/>
  <c r="A1793" i="19"/>
  <c r="A1792" i="19"/>
  <c r="A1791" i="19"/>
  <c r="A1790" i="19"/>
  <c r="A1789" i="19"/>
  <c r="A1788" i="19"/>
  <c r="A1787" i="19"/>
  <c r="A1786" i="19"/>
  <c r="A1785" i="19"/>
  <c r="A1784" i="19"/>
  <c r="A1783" i="19"/>
  <c r="A1782" i="19"/>
  <c r="A1781" i="19"/>
  <c r="A1780" i="19"/>
  <c r="A1779" i="19"/>
  <c r="A1778" i="19"/>
  <c r="A1777" i="19"/>
  <c r="A1776" i="19"/>
  <c r="A1775" i="19"/>
  <c r="A1774" i="19"/>
  <c r="A1773" i="19"/>
  <c r="A1772" i="19"/>
  <c r="A1771" i="19"/>
  <c r="A1770" i="19"/>
  <c r="A1769" i="19"/>
  <c r="A1768" i="19"/>
  <c r="A1767" i="19"/>
  <c r="A1766" i="19"/>
  <c r="A1765" i="19"/>
  <c r="A1764" i="19"/>
  <c r="A1763" i="19"/>
  <c r="A1762" i="19"/>
  <c r="A1761" i="19"/>
  <c r="A1760" i="19"/>
  <c r="A1759" i="19"/>
  <c r="A1758" i="19"/>
  <c r="A1757" i="19"/>
  <c r="A1756" i="19"/>
  <c r="A1755" i="19"/>
  <c r="A1754" i="19"/>
  <c r="A1753" i="19"/>
  <c r="A1752" i="19"/>
  <c r="A1751" i="19"/>
  <c r="A1750" i="19"/>
  <c r="A1749" i="19"/>
  <c r="A1748" i="19"/>
  <c r="A1747" i="19"/>
  <c r="A1746" i="19"/>
  <c r="A1745" i="19"/>
  <c r="A1744" i="19"/>
  <c r="A1743" i="19"/>
  <c r="A1742" i="19"/>
  <c r="A1741" i="19"/>
  <c r="A1740" i="19"/>
  <c r="A1739" i="19"/>
  <c r="A1738" i="19"/>
  <c r="A1737" i="19"/>
  <c r="A1736" i="19"/>
  <c r="A1735" i="19"/>
  <c r="A1734" i="19"/>
  <c r="A1733" i="19"/>
  <c r="A1732" i="19"/>
  <c r="A1731" i="19"/>
  <c r="A1730" i="19"/>
  <c r="A1729" i="19"/>
  <c r="A1728" i="19"/>
  <c r="A1727" i="19"/>
  <c r="A1726" i="19"/>
  <c r="A1725" i="19"/>
  <c r="A1724" i="19"/>
  <c r="A1723" i="19"/>
  <c r="A1722" i="19"/>
  <c r="A1721" i="19"/>
  <c r="A1720" i="19"/>
  <c r="A1719" i="19"/>
  <c r="A1718" i="19"/>
  <c r="A1717" i="19"/>
  <c r="A1716" i="19"/>
  <c r="A1715" i="19"/>
  <c r="A1714" i="19"/>
  <c r="A1713" i="19"/>
  <c r="A1712" i="19"/>
  <c r="A1711" i="19"/>
  <c r="A1710" i="19"/>
  <c r="A1709" i="19"/>
  <c r="A1708" i="19"/>
  <c r="A1707" i="19"/>
  <c r="A1706" i="19"/>
  <c r="A1705" i="19"/>
  <c r="A1704" i="19"/>
  <c r="A1703" i="19"/>
  <c r="A1702" i="19"/>
  <c r="A1701" i="19"/>
  <c r="A1700" i="19"/>
  <c r="A1699" i="19"/>
  <c r="A1698" i="19"/>
  <c r="A1697" i="19"/>
  <c r="A1696" i="19"/>
  <c r="A1695" i="19"/>
  <c r="A1694" i="19"/>
  <c r="A1693" i="19"/>
  <c r="A1692" i="19"/>
  <c r="A1691" i="19"/>
  <c r="A1690" i="19"/>
  <c r="A1689" i="19"/>
  <c r="A1688" i="19"/>
  <c r="A1687" i="19"/>
  <c r="A1686" i="19"/>
  <c r="A1685" i="19"/>
  <c r="A1684" i="19"/>
  <c r="A1683" i="19"/>
  <c r="A1682" i="19"/>
  <c r="A1681" i="19"/>
  <c r="A1680" i="19"/>
  <c r="A1679" i="19"/>
  <c r="A1678" i="19"/>
  <c r="A1677" i="19"/>
  <c r="A1676" i="19"/>
  <c r="A1675" i="19"/>
  <c r="A1674" i="19"/>
  <c r="A1673" i="19"/>
  <c r="A1672" i="19"/>
  <c r="A1671" i="19"/>
  <c r="A1670" i="19"/>
  <c r="A1669" i="19"/>
  <c r="A1668" i="19"/>
  <c r="A1667" i="19"/>
  <c r="A1666" i="19"/>
  <c r="A1665" i="19"/>
  <c r="A1664" i="19"/>
  <c r="A1663" i="19"/>
  <c r="A1662" i="19"/>
  <c r="A1661" i="19"/>
  <c r="A1660" i="19"/>
  <c r="A1659" i="19"/>
  <c r="A1658" i="19"/>
  <c r="A1657" i="19"/>
  <c r="A1656" i="19"/>
  <c r="A1655" i="19"/>
  <c r="A1654" i="19"/>
  <c r="A1653" i="19"/>
  <c r="A1652" i="19"/>
  <c r="A1651" i="19"/>
  <c r="A1650" i="19"/>
  <c r="A1649" i="19"/>
  <c r="A1648" i="19"/>
  <c r="A1647" i="19"/>
  <c r="A1646" i="19"/>
  <c r="A1645" i="19"/>
  <c r="A1644" i="19"/>
  <c r="A1643" i="19"/>
  <c r="A1642" i="19"/>
  <c r="A1641" i="19"/>
  <c r="A1640" i="19"/>
  <c r="A1639" i="19"/>
  <c r="A1638" i="19"/>
  <c r="A1637" i="19"/>
  <c r="A1636" i="19"/>
  <c r="A1635" i="19"/>
  <c r="A1634" i="19"/>
  <c r="A1633" i="19"/>
  <c r="A1632" i="19"/>
  <c r="A1631" i="19"/>
  <c r="A1630" i="19"/>
  <c r="A1629" i="19"/>
  <c r="A1628" i="19"/>
  <c r="A1627" i="19"/>
  <c r="A1626" i="19"/>
  <c r="A1625" i="19"/>
  <c r="A1624" i="19"/>
  <c r="A1623" i="19"/>
  <c r="A1622" i="19"/>
  <c r="A1621" i="19"/>
  <c r="A1620" i="19"/>
  <c r="A1619" i="19"/>
  <c r="A1618" i="19"/>
  <c r="A1617" i="19"/>
  <c r="A1616" i="19"/>
  <c r="A1615" i="19"/>
  <c r="A1614" i="19"/>
  <c r="A1613" i="19"/>
  <c r="A1612" i="19"/>
  <c r="A1611" i="19"/>
  <c r="A1610" i="19"/>
  <c r="A1609" i="19"/>
  <c r="A1608" i="19"/>
  <c r="A1607" i="19"/>
  <c r="A1606" i="19"/>
  <c r="A1605" i="19"/>
  <c r="A1604" i="19"/>
  <c r="A1603" i="19"/>
  <c r="A1602" i="19"/>
  <c r="A1601" i="19"/>
  <c r="A1600" i="19"/>
  <c r="A1599" i="19"/>
  <c r="A1598" i="19"/>
  <c r="A1597" i="19"/>
  <c r="A1596" i="19"/>
  <c r="A1595" i="19"/>
  <c r="A1594" i="19"/>
  <c r="A1593" i="19"/>
  <c r="A1592" i="19"/>
  <c r="A1591" i="19"/>
  <c r="A1590" i="19"/>
  <c r="A1589" i="19"/>
  <c r="A1588" i="19"/>
  <c r="A1587" i="19"/>
  <c r="A1586" i="19"/>
  <c r="A1585" i="19"/>
  <c r="A1584" i="19"/>
  <c r="A1583" i="19"/>
  <c r="A1582" i="19"/>
  <c r="A1581" i="19"/>
  <c r="A1580" i="19"/>
  <c r="A1579" i="19"/>
  <c r="A1578" i="19"/>
  <c r="A1577" i="19"/>
  <c r="A1576" i="19"/>
  <c r="A1575" i="19"/>
  <c r="A1574" i="19"/>
  <c r="A1573" i="19"/>
  <c r="A1572" i="19"/>
  <c r="A1571" i="19"/>
  <c r="A1570" i="19"/>
  <c r="A1569" i="19"/>
  <c r="A1568" i="19"/>
  <c r="A1567" i="19"/>
  <c r="A1566" i="19"/>
  <c r="A1565" i="19"/>
  <c r="A1564" i="19"/>
  <c r="A1563" i="19"/>
  <c r="A1562" i="19"/>
  <c r="A1561" i="19"/>
  <c r="A1560" i="19"/>
  <c r="A1559" i="19"/>
  <c r="A1558" i="19"/>
  <c r="A1557" i="19"/>
  <c r="A1556" i="19"/>
  <c r="A1555" i="19"/>
  <c r="A1554" i="19"/>
  <c r="A1553" i="19"/>
  <c r="A1552" i="19"/>
  <c r="A1551" i="19"/>
  <c r="A1550" i="19"/>
  <c r="A1549" i="19"/>
  <c r="A1548" i="19"/>
  <c r="A1547" i="19"/>
  <c r="A1546" i="19"/>
  <c r="A1545" i="19"/>
  <c r="A1544" i="19"/>
  <c r="A1543" i="19"/>
  <c r="A1542" i="19"/>
  <c r="A1541" i="19"/>
  <c r="A1540" i="19"/>
  <c r="A1539" i="19"/>
  <c r="A1538" i="19"/>
  <c r="A1537" i="19"/>
  <c r="A1536" i="19"/>
  <c r="A1535" i="19"/>
  <c r="A1534" i="19"/>
  <c r="A1533" i="19"/>
  <c r="A1532" i="19"/>
  <c r="A1531" i="19"/>
  <c r="A1530" i="19"/>
  <c r="A1529" i="19"/>
  <c r="A1528" i="19"/>
  <c r="A1527" i="19"/>
  <c r="A1526" i="19"/>
  <c r="A1525" i="19"/>
  <c r="A1524" i="19"/>
  <c r="A1523" i="19"/>
  <c r="A1522" i="19"/>
  <c r="A1521" i="19"/>
  <c r="A1520" i="19"/>
  <c r="A1519" i="19"/>
  <c r="A1518" i="19"/>
  <c r="A1517" i="19"/>
  <c r="A1516" i="19"/>
  <c r="A1515" i="19"/>
  <c r="A1514" i="19"/>
  <c r="A1513" i="19"/>
  <c r="A1512" i="19"/>
  <c r="A1511" i="19"/>
  <c r="A1510" i="19"/>
  <c r="A1509" i="19"/>
  <c r="A1508" i="19"/>
  <c r="A1507" i="19"/>
  <c r="A1506" i="19"/>
  <c r="A1505" i="19"/>
  <c r="A1504" i="19"/>
  <c r="A1503" i="19"/>
  <c r="A1502" i="19"/>
  <c r="A1501" i="19"/>
  <c r="A1500" i="19"/>
  <c r="A1499" i="19"/>
  <c r="A1498" i="19"/>
  <c r="A1497" i="19"/>
  <c r="A1496" i="19"/>
  <c r="A1495" i="19"/>
  <c r="A1494" i="19"/>
  <c r="A1493" i="19"/>
  <c r="A1492" i="19"/>
  <c r="A1491" i="19"/>
  <c r="A1490" i="19"/>
  <c r="A1489" i="19"/>
  <c r="A1488" i="19"/>
  <c r="A1487" i="19"/>
  <c r="A1486" i="19"/>
  <c r="A1485" i="19"/>
  <c r="A1484" i="19"/>
  <c r="A1483" i="19"/>
  <c r="A1482" i="19"/>
  <c r="A1481" i="19"/>
  <c r="A1480" i="19"/>
  <c r="A1479" i="19"/>
  <c r="A1478" i="19"/>
  <c r="A1477" i="19"/>
  <c r="A1476" i="19"/>
  <c r="A1475" i="19"/>
  <c r="A1474" i="19"/>
  <c r="A1473" i="19"/>
  <c r="A1472" i="19"/>
  <c r="A1471" i="19"/>
  <c r="A1470" i="19"/>
  <c r="A1469" i="19"/>
  <c r="A1468" i="19"/>
  <c r="A1467" i="19"/>
  <c r="A1466" i="19"/>
  <c r="A1465" i="19"/>
  <c r="A1464" i="19"/>
  <c r="A1463" i="19"/>
  <c r="A1462" i="19"/>
  <c r="A1461" i="19"/>
  <c r="A1460" i="19"/>
  <c r="A1459" i="19"/>
  <c r="A1458" i="19"/>
  <c r="A1457" i="19"/>
  <c r="A1456" i="19"/>
  <c r="A1455" i="19"/>
  <c r="A1454" i="19"/>
  <c r="A1453" i="19"/>
  <c r="A1452" i="19"/>
  <c r="A1451" i="19"/>
  <c r="A1450" i="19"/>
  <c r="A1449" i="19"/>
  <c r="A1448" i="19"/>
  <c r="A1447" i="19"/>
  <c r="A1446" i="19"/>
  <c r="A1445" i="19"/>
  <c r="A1444" i="19"/>
  <c r="A1443" i="19"/>
  <c r="A1442" i="19"/>
  <c r="A1441" i="19"/>
  <c r="A1440" i="19"/>
  <c r="A1439" i="19"/>
  <c r="A1438" i="19"/>
  <c r="A1437" i="19"/>
  <c r="A1436" i="19"/>
  <c r="A1435" i="19"/>
  <c r="A1434" i="19"/>
  <c r="A1433" i="19"/>
  <c r="A1432" i="19"/>
  <c r="A1431" i="19"/>
  <c r="A1430" i="19"/>
  <c r="A1429" i="19"/>
  <c r="A1428" i="19"/>
  <c r="A1427" i="19"/>
  <c r="A1426" i="19"/>
  <c r="A1425" i="19"/>
  <c r="A1424" i="19"/>
  <c r="A1423" i="19"/>
  <c r="A1422" i="19"/>
  <c r="A1421" i="19"/>
  <c r="A1420" i="19"/>
  <c r="A1419" i="19"/>
  <c r="A1418" i="19"/>
  <c r="A1417" i="19"/>
  <c r="A1416" i="19"/>
  <c r="A1415" i="19"/>
  <c r="A1414" i="19"/>
  <c r="A1413" i="19"/>
  <c r="A1412" i="19"/>
  <c r="A1411" i="19"/>
  <c r="A1410" i="19"/>
  <c r="A1409" i="19"/>
  <c r="A1408" i="19"/>
  <c r="A1407" i="19"/>
  <c r="A1406" i="19"/>
  <c r="A1405" i="19"/>
  <c r="A1404" i="19"/>
  <c r="A1403" i="19"/>
  <c r="A1402" i="19"/>
  <c r="A1401" i="19"/>
  <c r="A1400" i="19"/>
  <c r="A1399" i="19"/>
  <c r="A1398" i="19"/>
  <c r="A1397" i="19"/>
  <c r="A1396" i="19"/>
  <c r="A1395" i="19"/>
  <c r="A1394" i="19"/>
  <c r="A1393" i="19"/>
  <c r="A1392" i="19"/>
  <c r="A1391" i="19"/>
  <c r="A1390" i="19"/>
  <c r="A1389" i="19"/>
  <c r="A1388" i="19"/>
  <c r="A1387" i="19"/>
  <c r="A1386" i="19"/>
  <c r="A1385" i="19"/>
  <c r="A1384" i="19"/>
  <c r="A1383" i="19"/>
  <c r="A1382" i="19"/>
  <c r="A1381" i="19"/>
  <c r="A1380" i="19"/>
  <c r="A1379" i="19"/>
  <c r="A1378" i="19"/>
  <c r="A1377" i="19"/>
  <c r="A1376" i="19"/>
  <c r="A1375" i="19"/>
  <c r="A1374" i="19"/>
  <c r="A1373" i="19"/>
  <c r="A1372" i="19"/>
  <c r="A1371" i="19"/>
  <c r="A1370" i="19"/>
  <c r="A1369" i="19"/>
  <c r="A1368" i="19"/>
  <c r="A1367" i="19"/>
  <c r="A1366" i="19"/>
  <c r="A1365" i="19"/>
  <c r="A1364" i="19"/>
  <c r="A1363" i="19"/>
  <c r="A1362" i="19"/>
  <c r="A1361" i="19"/>
  <c r="A1360" i="19"/>
  <c r="A1359" i="19"/>
  <c r="A1358" i="19"/>
  <c r="A1357" i="19"/>
  <c r="A1356" i="19"/>
  <c r="A1355" i="19"/>
  <c r="A1354" i="19"/>
  <c r="A1353" i="19"/>
  <c r="A1352" i="19"/>
  <c r="A1351" i="19"/>
  <c r="A1350" i="19"/>
  <c r="A1349" i="19"/>
  <c r="A1348" i="19"/>
  <c r="A1347" i="19"/>
  <c r="A1346" i="19"/>
  <c r="A1345" i="19"/>
  <c r="A1344" i="19"/>
  <c r="A1343" i="19"/>
  <c r="A1342" i="19"/>
  <c r="A1341" i="19"/>
  <c r="A1340" i="19"/>
  <c r="A1339" i="19"/>
  <c r="A1338" i="19"/>
  <c r="A1337" i="19"/>
  <c r="A1336" i="19"/>
  <c r="A1335" i="19"/>
  <c r="A1334" i="19"/>
  <c r="A1333" i="19"/>
  <c r="A1332" i="19"/>
  <c r="A1331" i="19"/>
  <c r="A1330" i="19"/>
  <c r="A1329" i="19"/>
  <c r="A1328" i="19"/>
  <c r="A1327" i="19"/>
  <c r="A1326" i="19"/>
  <c r="A1325" i="19"/>
  <c r="A1324" i="19"/>
  <c r="A1323" i="19"/>
  <c r="A1322" i="19"/>
  <c r="A1321" i="19"/>
  <c r="A1320" i="19"/>
  <c r="A1319" i="19"/>
  <c r="A1318" i="19"/>
  <c r="A1317" i="19"/>
  <c r="A1316" i="19"/>
  <c r="A1315" i="19"/>
  <c r="A1314" i="19"/>
  <c r="A1313" i="19"/>
  <c r="A1312" i="19"/>
  <c r="A1311" i="19"/>
  <c r="A1310" i="19"/>
  <c r="A1309" i="19"/>
  <c r="A1308" i="19"/>
  <c r="A1307" i="19"/>
  <c r="A1306" i="19"/>
  <c r="A1305" i="19"/>
  <c r="A1304" i="19"/>
  <c r="A1303" i="19"/>
  <c r="A1302" i="19"/>
  <c r="A1301" i="19"/>
  <c r="A1300" i="19"/>
  <c r="A1299" i="19"/>
  <c r="A1298" i="19"/>
  <c r="A1297" i="19"/>
  <c r="A1296" i="19"/>
  <c r="A1295" i="19"/>
  <c r="A1294" i="19"/>
  <c r="A1293" i="19"/>
  <c r="A1292" i="19"/>
  <c r="A1291" i="19"/>
  <c r="A1290" i="19"/>
  <c r="A1289" i="19"/>
  <c r="A1288" i="19"/>
  <c r="A1287" i="19"/>
  <c r="A1286" i="19"/>
  <c r="A1285" i="19"/>
  <c r="A1284" i="19"/>
  <c r="A1283" i="19"/>
  <c r="A1282" i="19"/>
  <c r="A1281" i="19"/>
  <c r="A1280" i="19"/>
  <c r="A1279" i="19"/>
  <c r="A1278" i="19"/>
  <c r="A1277" i="19"/>
  <c r="A1276" i="19"/>
  <c r="A1275" i="19"/>
  <c r="A1274" i="19"/>
  <c r="A1273" i="19"/>
  <c r="A1272" i="19"/>
  <c r="A1271" i="19"/>
  <c r="A1270" i="19"/>
  <c r="A1269" i="19"/>
  <c r="A1268" i="19"/>
  <c r="A1267" i="19"/>
  <c r="A1266" i="19"/>
  <c r="A1265" i="19"/>
  <c r="A1264" i="19"/>
  <c r="A1263" i="19"/>
  <c r="A1262" i="19"/>
  <c r="A1261" i="19"/>
  <c r="A1260" i="19"/>
  <c r="A1259" i="19"/>
  <c r="A1258" i="19"/>
  <c r="A1257" i="19"/>
  <c r="A1256" i="19"/>
  <c r="A1255" i="19"/>
  <c r="A1254" i="19"/>
  <c r="A1253" i="19"/>
  <c r="A1252" i="19"/>
  <c r="A1251" i="19"/>
  <c r="A1250" i="19"/>
  <c r="A1249" i="19"/>
  <c r="A1248" i="19"/>
  <c r="A1247" i="19"/>
  <c r="A1246" i="19"/>
  <c r="A1245" i="19"/>
  <c r="A1244" i="19"/>
  <c r="A1243" i="19"/>
  <c r="A1242" i="19"/>
  <c r="A1241" i="19"/>
  <c r="A1240" i="19"/>
  <c r="A1239" i="19"/>
  <c r="A1238" i="19"/>
  <c r="A1237" i="19"/>
  <c r="A1236" i="19"/>
  <c r="A1235" i="19"/>
  <c r="A1234" i="19"/>
  <c r="A1233" i="19"/>
  <c r="A1232" i="19"/>
  <c r="A1231" i="19"/>
  <c r="A1230" i="19"/>
  <c r="A1229" i="19"/>
  <c r="A1228" i="19"/>
  <c r="A1227" i="19"/>
  <c r="A1226" i="19"/>
  <c r="A1225" i="19"/>
  <c r="A1224" i="19"/>
  <c r="A1223" i="19"/>
  <c r="A1222" i="19"/>
  <c r="A1221" i="19"/>
  <c r="A1220" i="19"/>
  <c r="A1219" i="19"/>
  <c r="A1218" i="19"/>
  <c r="A1217" i="19"/>
  <c r="A1216" i="19"/>
  <c r="A1215" i="19"/>
  <c r="A1214" i="19"/>
  <c r="A1213" i="19"/>
  <c r="A1212" i="19"/>
  <c r="A1211" i="19"/>
  <c r="A1210" i="19"/>
  <c r="A1209" i="19"/>
  <c r="A1208" i="19"/>
  <c r="A1207" i="19"/>
  <c r="A1206" i="19"/>
  <c r="A1205" i="19"/>
  <c r="A1204" i="19"/>
  <c r="A1203" i="19"/>
  <c r="A1202" i="19"/>
  <c r="A1201" i="19"/>
  <c r="A1200" i="19"/>
  <c r="A1199" i="19"/>
  <c r="A1198" i="19"/>
  <c r="A1197" i="19"/>
  <c r="A1196" i="19"/>
  <c r="A1195" i="19"/>
  <c r="A1194" i="19"/>
  <c r="A1193" i="19"/>
  <c r="A1192" i="19"/>
  <c r="A1191" i="19"/>
  <c r="A1190" i="19"/>
  <c r="A1189" i="19"/>
  <c r="A1188" i="19"/>
  <c r="A1187" i="19"/>
  <c r="A1186" i="19"/>
  <c r="A1185" i="19"/>
  <c r="A1184" i="19"/>
  <c r="A1183" i="19"/>
  <c r="A1182" i="19"/>
  <c r="A1181" i="19"/>
  <c r="A1180" i="19"/>
  <c r="A1179" i="19"/>
  <c r="A1178" i="19"/>
  <c r="A1177" i="19"/>
  <c r="A1176" i="19"/>
  <c r="A1175" i="19"/>
  <c r="A1174" i="19"/>
  <c r="A1173" i="19"/>
  <c r="A1172" i="19"/>
  <c r="A1171" i="19"/>
  <c r="A1170" i="19"/>
  <c r="A1169" i="19"/>
  <c r="A1168" i="19"/>
  <c r="A1167" i="19"/>
  <c r="A1166" i="19"/>
  <c r="A1165" i="19"/>
  <c r="A1164" i="19"/>
  <c r="A1163" i="19"/>
  <c r="A1162" i="19"/>
  <c r="A1161" i="19"/>
  <c r="A1160" i="19"/>
  <c r="A1159" i="19"/>
  <c r="A1158" i="19"/>
  <c r="A1157" i="19"/>
  <c r="A1156" i="19"/>
  <c r="A1155" i="19"/>
  <c r="A1154" i="19"/>
  <c r="A1153" i="19"/>
  <c r="A1152" i="19"/>
  <c r="A1151" i="19"/>
  <c r="A1150" i="19"/>
  <c r="A1149" i="19"/>
  <c r="A1148" i="19"/>
  <c r="A1147" i="19"/>
  <c r="A1146" i="19"/>
  <c r="A1145" i="19"/>
  <c r="A1144" i="19"/>
  <c r="A1143" i="19"/>
  <c r="A1142" i="19"/>
  <c r="A1141" i="19"/>
  <c r="A1140" i="19"/>
  <c r="A1139" i="19"/>
  <c r="A1138" i="19"/>
  <c r="A1137" i="19"/>
  <c r="A1136" i="19"/>
  <c r="A1135" i="19"/>
  <c r="A1134" i="19"/>
  <c r="A1133" i="19"/>
  <c r="A1132" i="19"/>
  <c r="A1131" i="19"/>
  <c r="A1130" i="19"/>
  <c r="A1129" i="19"/>
  <c r="A1128" i="19"/>
  <c r="A1127" i="19"/>
  <c r="A1126" i="19"/>
  <c r="A1125" i="19"/>
  <c r="A1124" i="19"/>
  <c r="A1123" i="19"/>
  <c r="A1122" i="19"/>
  <c r="A1121" i="19"/>
  <c r="A1120" i="19"/>
  <c r="A1119" i="19"/>
  <c r="A1118" i="19"/>
  <c r="A1117" i="19"/>
  <c r="A1116" i="19"/>
  <c r="A1115" i="19"/>
  <c r="A1114" i="19"/>
  <c r="A1113" i="19"/>
  <c r="A1112" i="19"/>
  <c r="A1111" i="19"/>
  <c r="A1110" i="19"/>
  <c r="A1109" i="19"/>
  <c r="A1108" i="19"/>
  <c r="A1107" i="19"/>
  <c r="A1106" i="19"/>
  <c r="A1105" i="19"/>
  <c r="A1104" i="19"/>
  <c r="A1103" i="19"/>
  <c r="A1102" i="19"/>
  <c r="A1101" i="19"/>
  <c r="A1100" i="19"/>
  <c r="A1099" i="19"/>
  <c r="A1098" i="19"/>
  <c r="A1097" i="19"/>
  <c r="A1096" i="19"/>
  <c r="A1095" i="19"/>
  <c r="A1094" i="19"/>
  <c r="A1093" i="19"/>
  <c r="A1092" i="19"/>
  <c r="A1091" i="19"/>
  <c r="A1090" i="19"/>
  <c r="A1089" i="19"/>
  <c r="A1088" i="19"/>
  <c r="A1087" i="19"/>
  <c r="A1086" i="19"/>
  <c r="A1085" i="19"/>
  <c r="A1084" i="19"/>
  <c r="A1083" i="19"/>
  <c r="A1082" i="19"/>
  <c r="A1081" i="19"/>
  <c r="A1080" i="19"/>
  <c r="A1079" i="19"/>
  <c r="A1078" i="19"/>
  <c r="A1077" i="19"/>
  <c r="A1076" i="19"/>
  <c r="A1075" i="19"/>
  <c r="A1074" i="19"/>
  <c r="A1073" i="19"/>
  <c r="A1072" i="19"/>
  <c r="A1071" i="19"/>
  <c r="A1070" i="19"/>
  <c r="A1069" i="19"/>
  <c r="A1068" i="19"/>
  <c r="A1067" i="19"/>
  <c r="A1066" i="19"/>
  <c r="A1065" i="19"/>
  <c r="A1064" i="19"/>
  <c r="A1063" i="19"/>
  <c r="A1062" i="19"/>
  <c r="A1061" i="19"/>
  <c r="A1060" i="19"/>
  <c r="A1059" i="19"/>
  <c r="A1058" i="19"/>
  <c r="A1057" i="19"/>
  <c r="A1056" i="19"/>
  <c r="A1055" i="19"/>
  <c r="A1054" i="19"/>
  <c r="A1053" i="19"/>
  <c r="A1052" i="19"/>
  <c r="A1051" i="19"/>
  <c r="A1050" i="19"/>
  <c r="A1049" i="19"/>
  <c r="A1048" i="19"/>
  <c r="A1047" i="19"/>
  <c r="A1046" i="19"/>
  <c r="A1045" i="19"/>
  <c r="A1044" i="19"/>
  <c r="A1043" i="19"/>
  <c r="A1042" i="19"/>
  <c r="A1041" i="19"/>
  <c r="A1040" i="19"/>
  <c r="A1039" i="19"/>
  <c r="A1038" i="19"/>
  <c r="A1037" i="19"/>
  <c r="A1036" i="19"/>
  <c r="A1035" i="19"/>
  <c r="A1034" i="19"/>
  <c r="A1033" i="19"/>
  <c r="A1032" i="19"/>
  <c r="A1031" i="19"/>
  <c r="A1030" i="19"/>
  <c r="A1029" i="19"/>
  <c r="A1028" i="19"/>
  <c r="A1027" i="19"/>
  <c r="A1026" i="19"/>
  <c r="A1025" i="19"/>
  <c r="A1024" i="19"/>
  <c r="A1023" i="19"/>
  <c r="A1022" i="19"/>
  <c r="A1021" i="19"/>
  <c r="A1020" i="19"/>
  <c r="A1019" i="19"/>
  <c r="A1018" i="19"/>
  <c r="A1017" i="19"/>
  <c r="A1016" i="19"/>
  <c r="A1015" i="19"/>
  <c r="A1014" i="19"/>
  <c r="A1013" i="19"/>
  <c r="A1012" i="19"/>
  <c r="A1011" i="19"/>
  <c r="A1010" i="19"/>
  <c r="A1009" i="19"/>
  <c r="A1008" i="19"/>
  <c r="A1007" i="19"/>
  <c r="A1006" i="19"/>
  <c r="A1005" i="19"/>
  <c r="A1004" i="19"/>
  <c r="A1003" i="19"/>
  <c r="A1002" i="19"/>
  <c r="A1001" i="19"/>
  <c r="A1000" i="19"/>
  <c r="A999" i="19"/>
  <c r="A998" i="19"/>
  <c r="A997" i="19"/>
  <c r="A996" i="19"/>
  <c r="A995" i="19"/>
  <c r="A994" i="19"/>
  <c r="A993" i="19"/>
  <c r="A992" i="19"/>
  <c r="A991" i="19"/>
  <c r="A990" i="19"/>
  <c r="A989" i="19"/>
  <c r="A988" i="19"/>
  <c r="A987" i="19"/>
  <c r="A986" i="19"/>
  <c r="A985" i="19"/>
  <c r="A984" i="19"/>
  <c r="A983" i="19"/>
  <c r="A982" i="19"/>
  <c r="A981" i="19"/>
  <c r="A980" i="19"/>
  <c r="A979" i="19"/>
  <c r="A978" i="19"/>
  <c r="A977" i="19"/>
  <c r="A976" i="19"/>
  <c r="A975" i="19"/>
  <c r="A974" i="19"/>
  <c r="A973" i="19"/>
  <c r="A972" i="19"/>
  <c r="A971" i="19"/>
  <c r="A970" i="19"/>
  <c r="A969" i="19"/>
  <c r="A968" i="19"/>
  <c r="A967" i="19"/>
  <c r="A966" i="19"/>
  <c r="A965" i="19"/>
  <c r="A964" i="19"/>
  <c r="A963" i="19"/>
  <c r="A962" i="19"/>
  <c r="A961" i="19"/>
  <c r="A960" i="19"/>
  <c r="A959" i="19"/>
  <c r="A958" i="19"/>
  <c r="A957" i="19"/>
  <c r="A956" i="19"/>
  <c r="A955" i="19"/>
  <c r="A954" i="19"/>
  <c r="A953" i="19"/>
  <c r="A952" i="19"/>
  <c r="A951" i="19"/>
  <c r="A950" i="19"/>
  <c r="A949" i="19"/>
  <c r="A948" i="19"/>
  <c r="A947" i="19"/>
  <c r="A946" i="19"/>
  <c r="A945" i="19"/>
  <c r="A944" i="19"/>
  <c r="A943" i="19"/>
  <c r="A942" i="19"/>
  <c r="A941" i="19"/>
  <c r="A940" i="19"/>
  <c r="A939" i="19"/>
  <c r="A938" i="19"/>
  <c r="A937" i="19"/>
  <c r="A936" i="19"/>
  <c r="A935" i="19"/>
  <c r="A934" i="19"/>
  <c r="A933" i="19"/>
  <c r="A932" i="19"/>
  <c r="A931" i="19"/>
  <c r="A930" i="19"/>
  <c r="A929" i="19"/>
  <c r="A928" i="19"/>
  <c r="A927" i="19"/>
  <c r="A926" i="19"/>
  <c r="A925" i="19"/>
  <c r="A924" i="19"/>
  <c r="A923" i="19"/>
  <c r="A922" i="19"/>
  <c r="A921" i="19"/>
  <c r="A920" i="19"/>
  <c r="A919" i="19"/>
  <c r="A918" i="19"/>
  <c r="A917" i="19"/>
  <c r="A916" i="19"/>
  <c r="A915" i="19"/>
  <c r="A914" i="19"/>
  <c r="A913" i="19"/>
  <c r="A912" i="19"/>
  <c r="A911" i="19"/>
  <c r="A910" i="19"/>
  <c r="A909" i="19"/>
  <c r="A908" i="19"/>
  <c r="A907" i="19"/>
  <c r="A906" i="19"/>
  <c r="A905" i="19"/>
  <c r="A904" i="19"/>
  <c r="A903" i="19"/>
  <c r="A902" i="19"/>
  <c r="A901" i="19"/>
  <c r="A900" i="19"/>
  <c r="A899" i="19"/>
  <c r="A898" i="19"/>
  <c r="A897" i="19"/>
  <c r="A896" i="19"/>
  <c r="A895" i="19"/>
  <c r="A894" i="19"/>
  <c r="A893" i="19"/>
  <c r="A892" i="19"/>
  <c r="A891" i="19"/>
  <c r="A890" i="19"/>
  <c r="A889" i="19"/>
  <c r="A888" i="19"/>
  <c r="A887" i="19"/>
  <c r="A886" i="19"/>
  <c r="A885" i="19"/>
  <c r="A884" i="19"/>
  <c r="A883" i="19"/>
  <c r="A882" i="19"/>
  <c r="A881" i="19"/>
  <c r="A880" i="19"/>
  <c r="A879" i="19"/>
  <c r="A878" i="19"/>
  <c r="A877" i="19"/>
  <c r="A876" i="19"/>
  <c r="A875" i="19"/>
  <c r="A874" i="19"/>
  <c r="A873" i="19"/>
  <c r="A872" i="19"/>
  <c r="A871" i="19"/>
  <c r="A870" i="19"/>
  <c r="A869" i="19"/>
  <c r="A868" i="19"/>
  <c r="A867" i="19"/>
  <c r="A866" i="19"/>
  <c r="A865" i="19"/>
  <c r="A864" i="19"/>
  <c r="A863" i="19"/>
  <c r="A862" i="19"/>
  <c r="A861" i="19"/>
  <c r="A860" i="19"/>
  <c r="A859" i="19"/>
  <c r="A858" i="19"/>
  <c r="A857" i="19"/>
  <c r="A856" i="19"/>
  <c r="A855" i="19"/>
  <c r="A854" i="19"/>
  <c r="A853" i="19"/>
  <c r="A852" i="19"/>
  <c r="A851" i="19"/>
  <c r="A850" i="19"/>
  <c r="A849" i="19"/>
  <c r="A848" i="19"/>
  <c r="A847" i="19"/>
  <c r="A846" i="19"/>
  <c r="A845" i="19"/>
  <c r="A844" i="19"/>
  <c r="A843" i="19"/>
  <c r="A842" i="19"/>
  <c r="A841" i="19"/>
  <c r="A840" i="19"/>
  <c r="A839" i="19"/>
  <c r="A838" i="19"/>
  <c r="A837" i="19"/>
  <c r="A836" i="19"/>
  <c r="A835" i="19"/>
  <c r="A834" i="19"/>
  <c r="A833" i="19"/>
  <c r="A832" i="19"/>
  <c r="A831" i="19"/>
  <c r="A830" i="19"/>
  <c r="A829" i="19"/>
  <c r="A828" i="19"/>
  <c r="A827" i="19"/>
  <c r="A826" i="19"/>
  <c r="A825" i="19"/>
  <c r="A824" i="19"/>
  <c r="A823" i="19"/>
  <c r="A822" i="19"/>
  <c r="A821" i="19"/>
  <c r="A820" i="19"/>
  <c r="A819" i="19"/>
  <c r="A818" i="19"/>
  <c r="A817" i="19"/>
  <c r="A816" i="19"/>
  <c r="A815" i="19"/>
  <c r="A814" i="19"/>
  <c r="A813" i="19"/>
  <c r="A812" i="19"/>
  <c r="A811" i="19"/>
  <c r="A810" i="19"/>
  <c r="A809" i="19"/>
  <c r="A808" i="19"/>
  <c r="A807" i="19"/>
  <c r="A806" i="19"/>
  <c r="A805" i="19"/>
  <c r="A804" i="19"/>
  <c r="A803" i="19"/>
  <c r="A802" i="19"/>
  <c r="A801" i="19"/>
  <c r="A800" i="19"/>
  <c r="A799" i="19"/>
  <c r="A798" i="19"/>
  <c r="A797" i="19"/>
  <c r="A796" i="19"/>
  <c r="A795" i="19"/>
  <c r="A794" i="19"/>
  <c r="A793" i="19"/>
  <c r="A792" i="19"/>
  <c r="A791" i="19"/>
  <c r="A790" i="19"/>
  <c r="A789" i="19"/>
  <c r="A788" i="19"/>
  <c r="A787" i="19"/>
  <c r="A786" i="19"/>
  <c r="A785" i="19"/>
  <c r="A784" i="19"/>
  <c r="A783" i="19"/>
  <c r="A782" i="19"/>
  <c r="A781" i="19"/>
  <c r="A780" i="19"/>
  <c r="A779" i="19"/>
  <c r="A778" i="19"/>
  <c r="A777" i="19"/>
  <c r="A776" i="19"/>
  <c r="A775" i="19"/>
  <c r="A774" i="19"/>
  <c r="A773" i="19"/>
  <c r="A772" i="19"/>
  <c r="A771" i="19"/>
  <c r="A770" i="19"/>
  <c r="A769" i="19"/>
  <c r="A768" i="19"/>
  <c r="A767" i="19"/>
  <c r="A766" i="19"/>
  <c r="A765" i="19"/>
  <c r="A764" i="19"/>
  <c r="A763" i="19"/>
  <c r="A762" i="19"/>
  <c r="A761" i="19"/>
  <c r="A760" i="19"/>
  <c r="A759" i="19"/>
  <c r="A758" i="19"/>
  <c r="A757" i="19"/>
  <c r="A756" i="19"/>
  <c r="A755" i="19"/>
  <c r="A754" i="19"/>
  <c r="A753" i="19"/>
  <c r="A752" i="19"/>
  <c r="A751" i="19"/>
  <c r="A750" i="19"/>
  <c r="A749" i="19"/>
  <c r="A748" i="19"/>
  <c r="A747" i="19"/>
  <c r="A746" i="19"/>
  <c r="A745" i="19"/>
  <c r="A744" i="19"/>
  <c r="A743" i="19"/>
  <c r="A742" i="19"/>
  <c r="A741" i="19"/>
  <c r="A740" i="19"/>
  <c r="A739" i="19"/>
  <c r="A738" i="19"/>
  <c r="A737" i="19"/>
  <c r="A736" i="19"/>
  <c r="A735" i="19"/>
  <c r="A734" i="19"/>
  <c r="A733" i="19"/>
  <c r="A732" i="19"/>
  <c r="A731" i="19"/>
  <c r="A730" i="19"/>
  <c r="A729" i="19"/>
  <c r="A728" i="19"/>
  <c r="A727" i="19"/>
  <c r="A726" i="19"/>
  <c r="A725" i="19"/>
  <c r="A724" i="19"/>
  <c r="A723" i="19"/>
  <c r="A722" i="19"/>
  <c r="A721" i="19"/>
  <c r="A720" i="19"/>
  <c r="A719" i="19"/>
  <c r="A718" i="19"/>
  <c r="A717" i="19"/>
  <c r="A716" i="19"/>
  <c r="A715" i="19"/>
  <c r="A714" i="19"/>
  <c r="A713" i="19"/>
  <c r="A712" i="19"/>
  <c r="A711" i="19"/>
  <c r="A710" i="19"/>
  <c r="A709" i="19"/>
  <c r="A708" i="19"/>
  <c r="A707" i="19"/>
  <c r="A706" i="19"/>
  <c r="A705" i="19"/>
  <c r="A704" i="19"/>
  <c r="A703" i="19"/>
  <c r="A702" i="19"/>
  <c r="A701" i="19"/>
  <c r="A700" i="19"/>
  <c r="A699" i="19"/>
  <c r="A698" i="19"/>
  <c r="A697" i="19"/>
  <c r="A696" i="19"/>
  <c r="A695" i="19"/>
  <c r="A694" i="19"/>
  <c r="A693" i="19"/>
  <c r="A692" i="19"/>
  <c r="A691" i="19"/>
  <c r="A690" i="19"/>
  <c r="A689" i="19"/>
  <c r="A688" i="19"/>
  <c r="A687" i="19"/>
  <c r="A686" i="19"/>
  <c r="A685" i="19"/>
  <c r="A684" i="19"/>
  <c r="A683" i="19"/>
  <c r="A682" i="19"/>
  <c r="A681" i="19"/>
  <c r="A680" i="19"/>
  <c r="A679" i="19"/>
  <c r="A678" i="19"/>
  <c r="A677" i="19"/>
  <c r="A676" i="19"/>
  <c r="A675" i="19"/>
  <c r="A674" i="19"/>
  <c r="A673" i="19"/>
  <c r="A672" i="19"/>
  <c r="A671" i="19"/>
  <c r="A670" i="19"/>
  <c r="A669" i="19"/>
  <c r="A668" i="19"/>
  <c r="A667" i="19"/>
  <c r="A666" i="19"/>
  <c r="A665" i="19"/>
  <c r="A664" i="19"/>
  <c r="A663" i="19"/>
  <c r="A662" i="19"/>
  <c r="A661" i="19"/>
  <c r="A660" i="19"/>
  <c r="A659" i="19"/>
  <c r="A658" i="19"/>
  <c r="A657" i="19"/>
  <c r="A656" i="19"/>
  <c r="A655" i="19"/>
  <c r="A654" i="19"/>
  <c r="A653" i="19"/>
  <c r="A652" i="19"/>
  <c r="A651" i="19"/>
  <c r="A650" i="19"/>
  <c r="A649" i="19"/>
  <c r="A648" i="19"/>
  <c r="A647" i="19"/>
  <c r="A646" i="19"/>
  <c r="A645" i="19"/>
  <c r="A644" i="19"/>
  <c r="A643" i="19"/>
  <c r="A642" i="19"/>
  <c r="A641" i="19"/>
  <c r="A640" i="19"/>
  <c r="A639" i="19"/>
  <c r="A638" i="19"/>
  <c r="A637" i="19"/>
  <c r="A636" i="19"/>
  <c r="A635" i="19"/>
  <c r="A634" i="19"/>
  <c r="A633" i="19"/>
  <c r="A632" i="19"/>
  <c r="A631" i="19"/>
  <c r="A630" i="19"/>
  <c r="A629" i="19"/>
  <c r="A628" i="19"/>
  <c r="A627" i="19"/>
  <c r="A626" i="19"/>
  <c r="A625" i="19"/>
  <c r="A624" i="19"/>
  <c r="A623" i="19"/>
  <c r="A622" i="19"/>
  <c r="A621" i="19"/>
  <c r="A620" i="19"/>
  <c r="A619" i="19"/>
  <c r="A618" i="19"/>
  <c r="A617" i="19"/>
  <c r="A616" i="19"/>
  <c r="A615" i="19"/>
  <c r="A614" i="19"/>
  <c r="A613" i="19"/>
  <c r="A612" i="19"/>
  <c r="A611" i="19"/>
  <c r="A610" i="19"/>
  <c r="A609" i="19"/>
  <c r="A608" i="19"/>
  <c r="A607" i="19"/>
  <c r="A606" i="19"/>
  <c r="A605" i="19"/>
  <c r="A604" i="19"/>
  <c r="A603" i="19"/>
  <c r="A602" i="19"/>
  <c r="A601" i="19"/>
  <c r="A600" i="19"/>
  <c r="A599" i="19"/>
  <c r="A598" i="19"/>
  <c r="A597" i="19"/>
  <c r="A596" i="19"/>
  <c r="A595" i="19"/>
  <c r="A594" i="19"/>
  <c r="A593" i="19"/>
  <c r="A592" i="19"/>
  <c r="A591" i="19"/>
  <c r="A590" i="19"/>
  <c r="A589" i="19"/>
  <c r="A588" i="19"/>
  <c r="A587" i="19"/>
  <c r="A586" i="19"/>
  <c r="A585" i="19"/>
  <c r="A584" i="19"/>
  <c r="A583" i="19"/>
  <c r="A582" i="19"/>
  <c r="A581" i="19"/>
  <c r="A580" i="19"/>
  <c r="A579" i="19"/>
  <c r="A578" i="19"/>
  <c r="A577" i="19"/>
  <c r="A576" i="19"/>
  <c r="A575" i="19"/>
  <c r="A574" i="19"/>
  <c r="A573" i="19"/>
  <c r="A572" i="19"/>
  <c r="A571" i="19"/>
  <c r="A570" i="19"/>
  <c r="A569" i="19"/>
  <c r="A568" i="19"/>
  <c r="A567" i="19"/>
  <c r="A566" i="19"/>
  <c r="A565" i="19"/>
  <c r="A564" i="19"/>
  <c r="A563" i="19"/>
  <c r="A562" i="19"/>
  <c r="A561" i="19"/>
  <c r="A560" i="19"/>
  <c r="A559" i="19"/>
  <c r="A558" i="19"/>
  <c r="A557" i="19"/>
  <c r="A556" i="19"/>
  <c r="A555" i="19"/>
  <c r="A554" i="19"/>
  <c r="A553" i="19"/>
  <c r="A552" i="19"/>
  <c r="A551" i="19"/>
  <c r="A550" i="19"/>
  <c r="A549" i="19"/>
  <c r="A548" i="19"/>
  <c r="A547" i="19"/>
  <c r="A546" i="19"/>
  <c r="A545" i="19"/>
  <c r="A544" i="19"/>
  <c r="A543" i="19"/>
  <c r="A542" i="19"/>
  <c r="A541" i="19"/>
  <c r="A540" i="19"/>
  <c r="A539" i="19"/>
  <c r="A538" i="19"/>
  <c r="A537" i="19"/>
  <c r="A536" i="19"/>
  <c r="A535" i="19"/>
  <c r="A534" i="19"/>
  <c r="A533" i="19"/>
  <c r="A532" i="19"/>
  <c r="A531" i="19"/>
  <c r="A530" i="19"/>
  <c r="A529" i="19"/>
  <c r="A528" i="19"/>
  <c r="A527" i="19"/>
  <c r="A526" i="19"/>
  <c r="A525" i="19"/>
  <c r="A524" i="19"/>
  <c r="A523" i="19"/>
  <c r="A522" i="19"/>
  <c r="A521" i="19"/>
  <c r="A520" i="19"/>
  <c r="A519" i="19"/>
  <c r="A518" i="19"/>
  <c r="A517" i="19"/>
  <c r="A516" i="19"/>
  <c r="A515" i="19"/>
  <c r="A514" i="19"/>
  <c r="A513" i="19"/>
  <c r="A512" i="19"/>
  <c r="A511" i="19"/>
  <c r="A510" i="19"/>
  <c r="A509" i="19"/>
  <c r="A508" i="19"/>
  <c r="A507" i="19"/>
  <c r="A506" i="19"/>
  <c r="A505" i="19"/>
  <c r="A504" i="19"/>
  <c r="A503" i="19"/>
  <c r="A502" i="19"/>
  <c r="A501" i="19"/>
  <c r="A500" i="19"/>
  <c r="A499" i="19"/>
  <c r="A498" i="19"/>
  <c r="A497" i="19"/>
  <c r="A496" i="19"/>
  <c r="A495" i="19"/>
  <c r="A494" i="19"/>
  <c r="A493" i="19"/>
  <c r="A492" i="19"/>
  <c r="A491" i="19"/>
  <c r="A490" i="19"/>
  <c r="A489" i="19"/>
  <c r="A488" i="19"/>
  <c r="A487" i="19"/>
  <c r="A486" i="19"/>
  <c r="A485" i="19"/>
  <c r="A484" i="19"/>
  <c r="A483" i="19"/>
  <c r="A482" i="19"/>
  <c r="A481" i="19"/>
  <c r="A480" i="19"/>
  <c r="A479" i="19"/>
  <c r="A478" i="19"/>
  <c r="A477" i="19"/>
  <c r="A476" i="19"/>
  <c r="A475" i="19"/>
  <c r="A474" i="19"/>
  <c r="A473" i="19"/>
  <c r="A472" i="19"/>
  <c r="A471" i="19"/>
  <c r="A470" i="19"/>
  <c r="A469" i="19"/>
  <c r="A468" i="19"/>
  <c r="A467" i="19"/>
  <c r="A466" i="19"/>
  <c r="A465" i="19"/>
  <c r="A464" i="19"/>
  <c r="A463" i="19"/>
  <c r="A462" i="19"/>
  <c r="A461" i="19"/>
  <c r="A460" i="19"/>
  <c r="A459" i="19"/>
  <c r="A458" i="19"/>
  <c r="A457" i="19"/>
  <c r="A456" i="19"/>
  <c r="A455" i="19"/>
  <c r="A454" i="19"/>
  <c r="A453" i="19"/>
  <c r="A452" i="19"/>
  <c r="A451" i="19"/>
  <c r="A450" i="19"/>
  <c r="A449" i="19"/>
  <c r="A448" i="19"/>
  <c r="A447" i="19"/>
  <c r="A446" i="19"/>
  <c r="A445" i="19"/>
  <c r="A444" i="19"/>
  <c r="A443" i="19"/>
  <c r="A442" i="19"/>
  <c r="A441" i="19"/>
  <c r="A440" i="19"/>
  <c r="A439" i="19"/>
  <c r="A438" i="19"/>
  <c r="A437" i="19"/>
  <c r="A436" i="19"/>
  <c r="A435" i="19"/>
  <c r="A434" i="19"/>
  <c r="A433" i="19"/>
  <c r="A432" i="19"/>
  <c r="A431" i="19"/>
  <c r="A430" i="19"/>
  <c r="A429" i="19"/>
  <c r="A428" i="19"/>
  <c r="A427" i="19"/>
  <c r="A426" i="19"/>
  <c r="A425" i="19"/>
  <c r="A424" i="19"/>
  <c r="A423" i="19"/>
  <c r="A422" i="19"/>
  <c r="A421" i="19"/>
  <c r="A420" i="19"/>
  <c r="A419" i="19"/>
  <c r="A418" i="19"/>
  <c r="A417" i="19"/>
  <c r="A416" i="19"/>
  <c r="A415" i="19"/>
  <c r="A414" i="19"/>
  <c r="A413" i="19"/>
  <c r="A412" i="19"/>
  <c r="A411" i="19"/>
  <c r="A410" i="19"/>
  <c r="A409" i="19"/>
  <c r="A408" i="19"/>
  <c r="A407" i="19"/>
  <c r="A406" i="19"/>
  <c r="A405" i="19"/>
  <c r="A404" i="19"/>
  <c r="A403" i="19"/>
  <c r="A402" i="19"/>
  <c r="A401" i="19"/>
  <c r="A400" i="19"/>
  <c r="A399" i="19"/>
  <c r="A398" i="19"/>
  <c r="A397" i="19"/>
  <c r="A396" i="19"/>
  <c r="A395" i="19"/>
  <c r="A394" i="19"/>
  <c r="A393" i="19"/>
  <c r="A392" i="19"/>
  <c r="A391" i="19"/>
  <c r="A390" i="19"/>
  <c r="A389" i="19"/>
  <c r="A388" i="19"/>
  <c r="A387" i="19"/>
  <c r="A386" i="19"/>
  <c r="A385" i="19"/>
  <c r="A384" i="19"/>
  <c r="A383" i="19"/>
  <c r="A382" i="19"/>
  <c r="A381" i="19"/>
  <c r="A380" i="19"/>
  <c r="A379" i="19"/>
  <c r="A378" i="19"/>
  <c r="A377" i="19"/>
  <c r="A376" i="19"/>
  <c r="A375" i="19"/>
  <c r="A374" i="19"/>
  <c r="A373" i="19"/>
  <c r="A372" i="19"/>
  <c r="A371" i="19"/>
  <c r="A370" i="19"/>
  <c r="A369" i="19"/>
  <c r="A368" i="19"/>
  <c r="A367" i="19"/>
  <c r="A366" i="19"/>
  <c r="A365" i="19"/>
  <c r="A364" i="19"/>
  <c r="A363" i="19"/>
  <c r="A362" i="19"/>
  <c r="A361" i="19"/>
  <c r="A360" i="19"/>
  <c r="A359" i="19"/>
  <c r="A358" i="19"/>
  <c r="A357" i="19"/>
  <c r="A356" i="19"/>
  <c r="A355" i="19"/>
  <c r="A354" i="19"/>
  <c r="A353" i="19"/>
  <c r="A352" i="19"/>
  <c r="A351" i="19"/>
  <c r="A350" i="19"/>
  <c r="A349" i="19"/>
  <c r="A348" i="19"/>
  <c r="A347" i="19"/>
  <c r="A346" i="19"/>
  <c r="A345" i="19"/>
  <c r="A344" i="19"/>
  <c r="A343" i="19"/>
  <c r="A342" i="19"/>
  <c r="A341" i="19"/>
  <c r="A340" i="19"/>
  <c r="A339" i="19"/>
  <c r="A338" i="19"/>
  <c r="A337" i="19"/>
  <c r="A336" i="19"/>
  <c r="A335" i="19"/>
  <c r="A334" i="19"/>
  <c r="A333" i="19"/>
  <c r="A332" i="19"/>
  <c r="A331" i="19"/>
  <c r="A330" i="19"/>
  <c r="A329" i="19"/>
  <c r="A328" i="19"/>
  <c r="A327" i="19"/>
  <c r="A326" i="19"/>
  <c r="A325" i="19"/>
  <c r="A324" i="19"/>
  <c r="A323" i="19"/>
  <c r="A322" i="19"/>
  <c r="A321" i="19"/>
  <c r="A320" i="19"/>
  <c r="A319" i="19"/>
  <c r="A318" i="19"/>
  <c r="A317" i="19"/>
  <c r="A316" i="19"/>
  <c r="A315" i="19"/>
  <c r="A314" i="19"/>
  <c r="A313" i="19"/>
  <c r="A312" i="19"/>
  <c r="A311" i="19"/>
  <c r="A310" i="19"/>
  <c r="A309" i="19"/>
  <c r="A308" i="19"/>
  <c r="A307" i="19"/>
  <c r="A306" i="19"/>
  <c r="A305" i="19"/>
  <c r="A304" i="19"/>
  <c r="A303" i="19"/>
  <c r="A302" i="19"/>
  <c r="A301" i="19"/>
  <c r="A300" i="19"/>
  <c r="A299" i="19"/>
  <c r="A298" i="19"/>
  <c r="A297" i="19"/>
  <c r="A296" i="19"/>
  <c r="A295" i="19"/>
  <c r="A294" i="19"/>
  <c r="A293" i="19"/>
  <c r="A292" i="19"/>
  <c r="A291" i="19"/>
  <c r="A290" i="19"/>
  <c r="A289" i="19"/>
  <c r="A288" i="19"/>
  <c r="A287" i="19"/>
  <c r="A286" i="19"/>
  <c r="A285" i="19"/>
  <c r="A284" i="19"/>
  <c r="A283" i="19"/>
  <c r="A282" i="19"/>
  <c r="A281" i="19"/>
  <c r="A280" i="19"/>
  <c r="A279" i="19"/>
  <c r="A278" i="19"/>
  <c r="A277" i="19"/>
  <c r="A276" i="19"/>
  <c r="A275" i="19"/>
  <c r="A274" i="19"/>
  <c r="A273" i="19"/>
  <c r="A272" i="19"/>
  <c r="A271" i="19"/>
  <c r="A270" i="19"/>
  <c r="A269" i="19"/>
  <c r="A268" i="19"/>
  <c r="A267" i="19"/>
  <c r="A266" i="19"/>
  <c r="A265" i="19"/>
  <c r="A264" i="19"/>
  <c r="A263" i="19"/>
  <c r="A262" i="19"/>
  <c r="A261" i="19"/>
  <c r="A260" i="19"/>
  <c r="A259" i="19"/>
  <c r="A258" i="19"/>
  <c r="A257" i="19"/>
  <c r="A256" i="19"/>
  <c r="A255" i="19"/>
  <c r="A254" i="19"/>
  <c r="A253" i="19"/>
  <c r="A252" i="19"/>
  <c r="A251" i="19"/>
  <c r="A250" i="19"/>
  <c r="A249" i="19"/>
  <c r="A248" i="19"/>
  <c r="A247" i="19"/>
  <c r="A246" i="19"/>
  <c r="A245" i="19"/>
  <c r="A244" i="19"/>
  <c r="A243" i="19"/>
  <c r="A242" i="19"/>
  <c r="A241" i="19"/>
  <c r="A240" i="19"/>
  <c r="A239" i="19"/>
  <c r="A238" i="19"/>
  <c r="A237" i="19"/>
  <c r="A236" i="19"/>
  <c r="A235" i="19"/>
  <c r="A234" i="19"/>
  <c r="A233" i="19"/>
  <c r="A232" i="19"/>
  <c r="A231" i="19"/>
  <c r="A230" i="19"/>
  <c r="A229" i="19"/>
  <c r="A228" i="19"/>
  <c r="A227" i="19"/>
  <c r="A226" i="19"/>
  <c r="A225" i="19"/>
  <c r="A224" i="19"/>
  <c r="A223" i="19"/>
  <c r="A222" i="19"/>
  <c r="A221" i="19"/>
  <c r="A220" i="19"/>
  <c r="A219" i="19"/>
  <c r="A218" i="19"/>
  <c r="A217" i="19"/>
  <c r="A216" i="19"/>
  <c r="A215" i="19"/>
  <c r="A214" i="19"/>
  <c r="A213" i="19"/>
  <c r="A212" i="19"/>
  <c r="A211" i="19"/>
  <c r="A210" i="19"/>
  <c r="A209" i="19"/>
  <c r="A208" i="19"/>
  <c r="A207" i="19"/>
  <c r="A206" i="19"/>
  <c r="A205" i="19"/>
  <c r="A204" i="19"/>
  <c r="A203" i="19"/>
  <c r="A202" i="19"/>
  <c r="A201" i="19"/>
  <c r="A200" i="19"/>
  <c r="A199" i="19"/>
  <c r="A198" i="19"/>
  <c r="A197" i="19"/>
  <c r="A196" i="19"/>
  <c r="A195" i="19"/>
  <c r="A194" i="19"/>
  <c r="A193" i="19"/>
  <c r="A192" i="19"/>
  <c r="A191" i="19"/>
  <c r="A190" i="19"/>
  <c r="A189" i="19"/>
  <c r="A188" i="19"/>
  <c r="A187" i="19"/>
  <c r="A186" i="19"/>
  <c r="A185" i="19"/>
  <c r="A184" i="19"/>
  <c r="A183" i="19"/>
  <c r="A182" i="19"/>
  <c r="A181" i="19"/>
  <c r="A180" i="19"/>
  <c r="A179" i="19"/>
  <c r="A178" i="19"/>
  <c r="A177" i="19"/>
  <c r="A176" i="19"/>
  <c r="A175" i="19"/>
  <c r="A174" i="19"/>
  <c r="A173" i="19"/>
  <c r="A172" i="19"/>
  <c r="A171" i="19"/>
  <c r="A170" i="19"/>
  <c r="A169" i="19"/>
  <c r="A168" i="19"/>
  <c r="A167" i="19"/>
  <c r="A166" i="19"/>
  <c r="A165" i="19"/>
  <c r="A164" i="19"/>
  <c r="A163" i="19"/>
  <c r="A162" i="19"/>
  <c r="A161" i="19"/>
  <c r="A160" i="19"/>
  <c r="A159" i="19"/>
  <c r="A158" i="19"/>
  <c r="A157" i="19"/>
  <c r="A156" i="19"/>
  <c r="A155" i="19"/>
  <c r="A154" i="19"/>
  <c r="A153" i="19"/>
  <c r="A152" i="19"/>
  <c r="A151" i="19"/>
  <c r="A150" i="19"/>
  <c r="A149" i="19"/>
  <c r="A148" i="19"/>
  <c r="A147" i="19"/>
  <c r="A146" i="19"/>
  <c r="A145" i="19"/>
  <c r="A144" i="19"/>
  <c r="A143" i="19"/>
  <c r="A142" i="19"/>
  <c r="A141" i="19"/>
  <c r="A140" i="19"/>
  <c r="A139" i="19"/>
  <c r="A138" i="19"/>
  <c r="A137" i="19"/>
  <c r="A136" i="19"/>
  <c r="A135" i="19"/>
  <c r="A134" i="19"/>
  <c r="A133" i="19"/>
  <c r="A132" i="19"/>
  <c r="A131" i="19"/>
  <c r="A130" i="19"/>
  <c r="A129" i="19"/>
  <c r="A128" i="19"/>
  <c r="A127" i="19"/>
  <c r="A126" i="19"/>
  <c r="A125" i="19"/>
  <c r="A124" i="19"/>
  <c r="A123" i="19"/>
  <c r="A122" i="19"/>
  <c r="A121" i="19"/>
  <c r="A120" i="19"/>
  <c r="A119" i="19"/>
  <c r="A118" i="19"/>
  <c r="A117" i="19"/>
  <c r="A116" i="19"/>
  <c r="A115" i="19"/>
  <c r="A114" i="19"/>
  <c r="A113" i="19"/>
  <c r="A112" i="19"/>
  <c r="A111" i="19"/>
  <c r="A110" i="19"/>
  <c r="A109" i="19"/>
  <c r="A108" i="19"/>
  <c r="A107" i="19"/>
  <c r="A106" i="19"/>
  <c r="A105" i="19"/>
  <c r="A104" i="19"/>
  <c r="A103" i="19"/>
  <c r="A102" i="19"/>
  <c r="A101" i="19"/>
  <c r="A100" i="19"/>
  <c r="A99" i="19"/>
  <c r="A98" i="19"/>
  <c r="A97" i="19"/>
  <c r="A96" i="19"/>
  <c r="A95" i="19"/>
  <c r="A94" i="19"/>
  <c r="A93" i="19"/>
  <c r="A92" i="19"/>
  <c r="A91" i="19"/>
  <c r="A90" i="19"/>
  <c r="A89" i="19"/>
  <c r="A88" i="19"/>
  <c r="A87" i="19"/>
  <c r="A86" i="19"/>
  <c r="A85" i="19"/>
  <c r="A84" i="19"/>
  <c r="A83" i="19"/>
  <c r="A82" i="19"/>
  <c r="A81" i="19"/>
  <c r="A80" i="19"/>
  <c r="A79" i="19"/>
  <c r="A78" i="19"/>
  <c r="A77" i="19"/>
  <c r="A76" i="19"/>
  <c r="A75" i="19"/>
  <c r="A74" i="19"/>
  <c r="A73" i="19"/>
  <c r="A72" i="19"/>
  <c r="A71" i="19"/>
  <c r="A70" i="19"/>
  <c r="A69" i="19"/>
  <c r="A68" i="19"/>
  <c r="A67" i="19"/>
  <c r="A66" i="19"/>
  <c r="A65" i="19"/>
  <c r="A64" i="19"/>
  <c r="A63" i="19"/>
  <c r="A62" i="19"/>
  <c r="A61" i="19"/>
  <c r="A60" i="19"/>
  <c r="A59" i="19"/>
  <c r="A58" i="19"/>
  <c r="A57" i="19"/>
  <c r="A56" i="19"/>
  <c r="A55" i="19"/>
  <c r="A54" i="19"/>
  <c r="A53" i="19"/>
  <c r="A52" i="19"/>
  <c r="A51" i="19"/>
  <c r="A50" i="19"/>
  <c r="A49" i="19"/>
  <c r="A48" i="19"/>
  <c r="A47" i="19"/>
  <c r="A46" i="19"/>
  <c r="A45" i="19"/>
  <c r="A44" i="19"/>
  <c r="A43" i="19"/>
  <c r="A42" i="19"/>
  <c r="A41" i="19"/>
  <c r="A40" i="19"/>
  <c r="A39" i="19"/>
  <c r="A38" i="19"/>
  <c r="A37" i="19"/>
  <c r="A36" i="19"/>
  <c r="A35" i="19"/>
  <c r="A34" i="19"/>
  <c r="A33" i="19"/>
  <c r="A32" i="19"/>
  <c r="A31" i="19"/>
  <c r="A30" i="19"/>
  <c r="A29" i="19"/>
  <c r="A28" i="19"/>
  <c r="A27" i="19"/>
  <c r="A26" i="19"/>
  <c r="A25" i="19"/>
  <c r="A24" i="19"/>
  <c r="A23" i="19"/>
  <c r="A22" i="19"/>
  <c r="A21" i="19"/>
  <c r="A20" i="19"/>
  <c r="A19" i="19"/>
  <c r="A18" i="19"/>
  <c r="A17" i="19"/>
  <c r="A16" i="19"/>
  <c r="A15" i="19"/>
  <c r="A14" i="19"/>
  <c r="A13" i="19"/>
  <c r="A12" i="19"/>
  <c r="A11" i="19"/>
  <c r="A10" i="19"/>
  <c r="A9" i="19"/>
  <c r="A8" i="19"/>
  <c r="A7" i="19"/>
  <c r="A6" i="19"/>
  <c r="A5" i="19"/>
  <c r="A4" i="19"/>
  <c r="A3" i="19"/>
  <c r="A2" i="19"/>
  <c r="A5000" i="18"/>
  <c r="A4999" i="18"/>
  <c r="A4998" i="18"/>
  <c r="A4997" i="18"/>
  <c r="A4996" i="18"/>
  <c r="A4995" i="18"/>
  <c r="A4994" i="18"/>
  <c r="A4993" i="18"/>
  <c r="A4992" i="18"/>
  <c r="A4991" i="18"/>
  <c r="A4990" i="18"/>
  <c r="A4989" i="18"/>
  <c r="A4988" i="18"/>
  <c r="A4987" i="18"/>
  <c r="A4986" i="18"/>
  <c r="A4985" i="18"/>
  <c r="A4984" i="18"/>
  <c r="A4983" i="18"/>
  <c r="A4982" i="18"/>
  <c r="A4981" i="18"/>
  <c r="A4980" i="18"/>
  <c r="A4979" i="18"/>
  <c r="A4978" i="18"/>
  <c r="A4977" i="18"/>
  <c r="A4976" i="18"/>
  <c r="A4975" i="18"/>
  <c r="A4974" i="18"/>
  <c r="A4973" i="18"/>
  <c r="A4972" i="18"/>
  <c r="A4971" i="18"/>
  <c r="A4970" i="18"/>
  <c r="A4969" i="18"/>
  <c r="A4968" i="18"/>
  <c r="A4967" i="18"/>
  <c r="A4966" i="18"/>
  <c r="A4965" i="18"/>
  <c r="A4964" i="18"/>
  <c r="A4963" i="18"/>
  <c r="A4962" i="18"/>
  <c r="A4961" i="18"/>
  <c r="A4960" i="18"/>
  <c r="A4959" i="18"/>
  <c r="A4958" i="18"/>
  <c r="A4957" i="18"/>
  <c r="A4956" i="18"/>
  <c r="A4955" i="18"/>
  <c r="A4954" i="18"/>
  <c r="A4953" i="18"/>
  <c r="A4952" i="18"/>
  <c r="A4951" i="18"/>
  <c r="A4950" i="18"/>
  <c r="A4949" i="18"/>
  <c r="A4948" i="18"/>
  <c r="A4947" i="18"/>
  <c r="A4946" i="18"/>
  <c r="A4945" i="18"/>
  <c r="A4944" i="18"/>
  <c r="A4943" i="18"/>
  <c r="A4942" i="18"/>
  <c r="A4941" i="18"/>
  <c r="A4940" i="18"/>
  <c r="A4939" i="18"/>
  <c r="A4938" i="18"/>
  <c r="A4937" i="18"/>
  <c r="A4936" i="18"/>
  <c r="A4935" i="18"/>
  <c r="A4934" i="18"/>
  <c r="A4933" i="18"/>
  <c r="A4932" i="18"/>
  <c r="A4931" i="18"/>
  <c r="A4930" i="18"/>
  <c r="A4929" i="18"/>
  <c r="A4928" i="18"/>
  <c r="A4927" i="18"/>
  <c r="A4926" i="18"/>
  <c r="A4925" i="18"/>
  <c r="A4924" i="18"/>
  <c r="A4923" i="18"/>
  <c r="A4922" i="18"/>
  <c r="A4921" i="18"/>
  <c r="A4920" i="18"/>
  <c r="A4919" i="18"/>
  <c r="A4918" i="18"/>
  <c r="A4917" i="18"/>
  <c r="A4916" i="18"/>
  <c r="A4915" i="18"/>
  <c r="A4914" i="18"/>
  <c r="A4913" i="18"/>
  <c r="A4912" i="18"/>
  <c r="A4911" i="18"/>
  <c r="A4910" i="18"/>
  <c r="A4909" i="18"/>
  <c r="A4908" i="18"/>
  <c r="A4907" i="18"/>
  <c r="A4906" i="18"/>
  <c r="A4905" i="18"/>
  <c r="A4904" i="18"/>
  <c r="A4903" i="18"/>
  <c r="A4902" i="18"/>
  <c r="A4901" i="18"/>
  <c r="A4900" i="18"/>
  <c r="A4899" i="18"/>
  <c r="A4898" i="18"/>
  <c r="A4897" i="18"/>
  <c r="A4896" i="18"/>
  <c r="A4895" i="18"/>
  <c r="A4894" i="18"/>
  <c r="A4893" i="18"/>
  <c r="A4892" i="18"/>
  <c r="A4891" i="18"/>
  <c r="A4890" i="18"/>
  <c r="A4889" i="18"/>
  <c r="A4888" i="18"/>
  <c r="A4887" i="18"/>
  <c r="A4886" i="18"/>
  <c r="A4885" i="18"/>
  <c r="A4884" i="18"/>
  <c r="A4883" i="18"/>
  <c r="A4882" i="18"/>
  <c r="A4881" i="18"/>
  <c r="A4880" i="18"/>
  <c r="A4879" i="18"/>
  <c r="A4878" i="18"/>
  <c r="A4877" i="18"/>
  <c r="A4876" i="18"/>
  <c r="A4875" i="18"/>
  <c r="A4874" i="18"/>
  <c r="A4873" i="18"/>
  <c r="A4872" i="18"/>
  <c r="A4871" i="18"/>
  <c r="A4870" i="18"/>
  <c r="A4869" i="18"/>
  <c r="A4868" i="18"/>
  <c r="A4867" i="18"/>
  <c r="A4866" i="18"/>
  <c r="A4865" i="18"/>
  <c r="A4864" i="18"/>
  <c r="A4863" i="18"/>
  <c r="A4862" i="18"/>
  <c r="A4861" i="18"/>
  <c r="A4860" i="18"/>
  <c r="A4859" i="18"/>
  <c r="A4858" i="18"/>
  <c r="A4857" i="18"/>
  <c r="A4856" i="18"/>
  <c r="A4855" i="18"/>
  <c r="A4854" i="18"/>
  <c r="A4853" i="18"/>
  <c r="A4852" i="18"/>
  <c r="A4851" i="18"/>
  <c r="A4850" i="18"/>
  <c r="A4849" i="18"/>
  <c r="A4848" i="18"/>
  <c r="A4847" i="18"/>
  <c r="A4846" i="18"/>
  <c r="A4845" i="18"/>
  <c r="A4844" i="18"/>
  <c r="A4843" i="18"/>
  <c r="A4842" i="18"/>
  <c r="A4841" i="18"/>
  <c r="A4840" i="18"/>
  <c r="A4839" i="18"/>
  <c r="A4838" i="18"/>
  <c r="A4837" i="18"/>
  <c r="A4836" i="18"/>
  <c r="A4835" i="18"/>
  <c r="A4834" i="18"/>
  <c r="A4833" i="18"/>
  <c r="A4832" i="18"/>
  <c r="A4831" i="18"/>
  <c r="A4830" i="18"/>
  <c r="A4829" i="18"/>
  <c r="A4828" i="18"/>
  <c r="A4827" i="18"/>
  <c r="A4826" i="18"/>
  <c r="A4825" i="18"/>
  <c r="A4824" i="18"/>
  <c r="A4823" i="18"/>
  <c r="A4822" i="18"/>
  <c r="A4821" i="18"/>
  <c r="A4820" i="18"/>
  <c r="A4819" i="18"/>
  <c r="A4818" i="18"/>
  <c r="A4817" i="18"/>
  <c r="A4816" i="18"/>
  <c r="A4815" i="18"/>
  <c r="A4814" i="18"/>
  <c r="A4813" i="18"/>
  <c r="A4812" i="18"/>
  <c r="A4811" i="18"/>
  <c r="A4810" i="18"/>
  <c r="A4809" i="18"/>
  <c r="A4808" i="18"/>
  <c r="A4807" i="18"/>
  <c r="A4806" i="18"/>
  <c r="A4805" i="18"/>
  <c r="A4804" i="18"/>
  <c r="A4803" i="18"/>
  <c r="A4802" i="18"/>
  <c r="A4801" i="18"/>
  <c r="A4800" i="18"/>
  <c r="A4799" i="18"/>
  <c r="A4798" i="18"/>
  <c r="A4797" i="18"/>
  <c r="A4796" i="18"/>
  <c r="A4795" i="18"/>
  <c r="A4794" i="18"/>
  <c r="A4793" i="18"/>
  <c r="A4792" i="18"/>
  <c r="A4791" i="18"/>
  <c r="A4790" i="18"/>
  <c r="A4789" i="18"/>
  <c r="A4788" i="18"/>
  <c r="A4787" i="18"/>
  <c r="A4786" i="18"/>
  <c r="A4785" i="18"/>
  <c r="A4784" i="18"/>
  <c r="A4783" i="18"/>
  <c r="A4782" i="18"/>
  <c r="A4781" i="18"/>
  <c r="A4780" i="18"/>
  <c r="A4779" i="18"/>
  <c r="A4778" i="18"/>
  <c r="A4777" i="18"/>
  <c r="A4776" i="18"/>
  <c r="A4775" i="18"/>
  <c r="A4774" i="18"/>
  <c r="A4773" i="18"/>
  <c r="A4772" i="18"/>
  <c r="A4771" i="18"/>
  <c r="A4770" i="18"/>
  <c r="A4769" i="18"/>
  <c r="A4768" i="18"/>
  <c r="A4767" i="18"/>
  <c r="A4766" i="18"/>
  <c r="A4765" i="18"/>
  <c r="A4764" i="18"/>
  <c r="A4763" i="18"/>
  <c r="A4762" i="18"/>
  <c r="A4761" i="18"/>
  <c r="A4760" i="18"/>
  <c r="A4759" i="18"/>
  <c r="A4758" i="18"/>
  <c r="A4757" i="18"/>
  <c r="A4756" i="18"/>
  <c r="A4755" i="18"/>
  <c r="A4754" i="18"/>
  <c r="A4753" i="18"/>
  <c r="A4752" i="18"/>
  <c r="A4751" i="18"/>
  <c r="A4750" i="18"/>
  <c r="A4749" i="18"/>
  <c r="A4748" i="18"/>
  <c r="A4747" i="18"/>
  <c r="A4746" i="18"/>
  <c r="A4745" i="18"/>
  <c r="A4744" i="18"/>
  <c r="A4743" i="18"/>
  <c r="A4742" i="18"/>
  <c r="A4741" i="18"/>
  <c r="A4740" i="18"/>
  <c r="A4739" i="18"/>
  <c r="A4738" i="18"/>
  <c r="A4737" i="18"/>
  <c r="A4736" i="18"/>
  <c r="A4735" i="18"/>
  <c r="A4734" i="18"/>
  <c r="A4733" i="18"/>
  <c r="A4732" i="18"/>
  <c r="A4731" i="18"/>
  <c r="A4730" i="18"/>
  <c r="A4729" i="18"/>
  <c r="A4728" i="18"/>
  <c r="A4727" i="18"/>
  <c r="A4726" i="18"/>
  <c r="A4725" i="18"/>
  <c r="A4724" i="18"/>
  <c r="A4723" i="18"/>
  <c r="A4722" i="18"/>
  <c r="A4721" i="18"/>
  <c r="A4720" i="18"/>
  <c r="A4719" i="18"/>
  <c r="A4718" i="18"/>
  <c r="A4717" i="18"/>
  <c r="A4716" i="18"/>
  <c r="A4715" i="18"/>
  <c r="A4714" i="18"/>
  <c r="A4713" i="18"/>
  <c r="A4712" i="18"/>
  <c r="A4711" i="18"/>
  <c r="A4710" i="18"/>
  <c r="A4709" i="18"/>
  <c r="A4708" i="18"/>
  <c r="A4707" i="18"/>
  <c r="A4706" i="18"/>
  <c r="A4705" i="18"/>
  <c r="A4704" i="18"/>
  <c r="A4703" i="18"/>
  <c r="A4702" i="18"/>
  <c r="A4701" i="18"/>
  <c r="A4700" i="18"/>
  <c r="A4699" i="18"/>
  <c r="A4698" i="18"/>
  <c r="A4697" i="18"/>
  <c r="A4696" i="18"/>
  <c r="A4695" i="18"/>
  <c r="A4694" i="18"/>
  <c r="A4693" i="18"/>
  <c r="A4692" i="18"/>
  <c r="A4691" i="18"/>
  <c r="A4690" i="18"/>
  <c r="A4689" i="18"/>
  <c r="A4688" i="18"/>
  <c r="A4687" i="18"/>
  <c r="A4686" i="18"/>
  <c r="A4685" i="18"/>
  <c r="A4684" i="18"/>
  <c r="A4683" i="18"/>
  <c r="A4682" i="18"/>
  <c r="A4681" i="18"/>
  <c r="A4680" i="18"/>
  <c r="A4679" i="18"/>
  <c r="A4678" i="18"/>
  <c r="A4677" i="18"/>
  <c r="A4676" i="18"/>
  <c r="A4675" i="18"/>
  <c r="A4674" i="18"/>
  <c r="A4673" i="18"/>
  <c r="A4672" i="18"/>
  <c r="A4671" i="18"/>
  <c r="A4670" i="18"/>
  <c r="A4669" i="18"/>
  <c r="A4668" i="18"/>
  <c r="A4667" i="18"/>
  <c r="A4666" i="18"/>
  <c r="A4665" i="18"/>
  <c r="A4664" i="18"/>
  <c r="A4663" i="18"/>
  <c r="A4662" i="18"/>
  <c r="A4661" i="18"/>
  <c r="A4660" i="18"/>
  <c r="A4659" i="18"/>
  <c r="A4658" i="18"/>
  <c r="A4657" i="18"/>
  <c r="A4656" i="18"/>
  <c r="A4655" i="18"/>
  <c r="A4654" i="18"/>
  <c r="A4653" i="18"/>
  <c r="A4652" i="18"/>
  <c r="A4651" i="18"/>
  <c r="A4650" i="18"/>
  <c r="A4649" i="18"/>
  <c r="A4648" i="18"/>
  <c r="A4647" i="18"/>
  <c r="A4646" i="18"/>
  <c r="A4645" i="18"/>
  <c r="A4644" i="18"/>
  <c r="A4643" i="18"/>
  <c r="A4642" i="18"/>
  <c r="A4641" i="18"/>
  <c r="A4640" i="18"/>
  <c r="A4639" i="18"/>
  <c r="A4638" i="18"/>
  <c r="A4637" i="18"/>
  <c r="A4636" i="18"/>
  <c r="A4635" i="18"/>
  <c r="A4634" i="18"/>
  <c r="A4633" i="18"/>
  <c r="A4632" i="18"/>
  <c r="A4631" i="18"/>
  <c r="A4630" i="18"/>
  <c r="A4629" i="18"/>
  <c r="A4628" i="18"/>
  <c r="A4627" i="18"/>
  <c r="A4626" i="18"/>
  <c r="A4625" i="18"/>
  <c r="A4624" i="18"/>
  <c r="A4623" i="18"/>
  <c r="A4622" i="18"/>
  <c r="A4621" i="18"/>
  <c r="A4620" i="18"/>
  <c r="A4619" i="18"/>
  <c r="A4618" i="18"/>
  <c r="A4617" i="18"/>
  <c r="A4616" i="18"/>
  <c r="A4615" i="18"/>
  <c r="A4614" i="18"/>
  <c r="A4613" i="18"/>
  <c r="A4612" i="18"/>
  <c r="A4611" i="18"/>
  <c r="A4610" i="18"/>
  <c r="A4609" i="18"/>
  <c r="A4608" i="18"/>
  <c r="A4607" i="18"/>
  <c r="A4606" i="18"/>
  <c r="A4605" i="18"/>
  <c r="A4604" i="18"/>
  <c r="A4603" i="18"/>
  <c r="A4602" i="18"/>
  <c r="A4601" i="18"/>
  <c r="A4600" i="18"/>
  <c r="A4599" i="18"/>
  <c r="A4598" i="18"/>
  <c r="A4597" i="18"/>
  <c r="A4596" i="18"/>
  <c r="A4595" i="18"/>
  <c r="A4594" i="18"/>
  <c r="A4593" i="18"/>
  <c r="A4592" i="18"/>
  <c r="A4591" i="18"/>
  <c r="A4590" i="18"/>
  <c r="A4589" i="18"/>
  <c r="A4588" i="18"/>
  <c r="A4587" i="18"/>
  <c r="A4586" i="18"/>
  <c r="A4585" i="18"/>
  <c r="A4584" i="18"/>
  <c r="A4583" i="18"/>
  <c r="A4582" i="18"/>
  <c r="A4581" i="18"/>
  <c r="A4580" i="18"/>
  <c r="A4579" i="18"/>
  <c r="A4578" i="18"/>
  <c r="A4577" i="18"/>
  <c r="A4576" i="18"/>
  <c r="A4575" i="18"/>
  <c r="A4574" i="18"/>
  <c r="A4573" i="18"/>
  <c r="A4572" i="18"/>
  <c r="A4571" i="18"/>
  <c r="A4570" i="18"/>
  <c r="A4569" i="18"/>
  <c r="A4568" i="18"/>
  <c r="A4567" i="18"/>
  <c r="A4566" i="18"/>
  <c r="A4565" i="18"/>
  <c r="A4564" i="18"/>
  <c r="A4563" i="18"/>
  <c r="A4562" i="18"/>
  <c r="A4561" i="18"/>
  <c r="A4560" i="18"/>
  <c r="A4559" i="18"/>
  <c r="A4558" i="18"/>
  <c r="A4557" i="18"/>
  <c r="A4556" i="18"/>
  <c r="A4555" i="18"/>
  <c r="A4554" i="18"/>
  <c r="A4553" i="18"/>
  <c r="A4552" i="18"/>
  <c r="A4551" i="18"/>
  <c r="A4550" i="18"/>
  <c r="A4549" i="18"/>
  <c r="A4548" i="18"/>
  <c r="A4547" i="18"/>
  <c r="A4546" i="18"/>
  <c r="A4545" i="18"/>
  <c r="A4544" i="18"/>
  <c r="A4543" i="18"/>
  <c r="A4542" i="18"/>
  <c r="A4541" i="18"/>
  <c r="A4540" i="18"/>
  <c r="A4539" i="18"/>
  <c r="A4538" i="18"/>
  <c r="A4537" i="18"/>
  <c r="A4536" i="18"/>
  <c r="A4535" i="18"/>
  <c r="A4534" i="18"/>
  <c r="A4533" i="18"/>
  <c r="A4532" i="18"/>
  <c r="A4531" i="18"/>
  <c r="A4530" i="18"/>
  <c r="A4529" i="18"/>
  <c r="A4528" i="18"/>
  <c r="A4527" i="18"/>
  <c r="A4526" i="18"/>
  <c r="A4525" i="18"/>
  <c r="A4524" i="18"/>
  <c r="A4523" i="18"/>
  <c r="A4522" i="18"/>
  <c r="A4521" i="18"/>
  <c r="A4520" i="18"/>
  <c r="A4519" i="18"/>
  <c r="A4518" i="18"/>
  <c r="A4517" i="18"/>
  <c r="A4516" i="18"/>
  <c r="A4515" i="18"/>
  <c r="A4514" i="18"/>
  <c r="A4513" i="18"/>
  <c r="A4512" i="18"/>
  <c r="A4511" i="18"/>
  <c r="A4510" i="18"/>
  <c r="A4509" i="18"/>
  <c r="A4508" i="18"/>
  <c r="A4507" i="18"/>
  <c r="A4506" i="18"/>
  <c r="A4505" i="18"/>
  <c r="A4504" i="18"/>
  <c r="A4503" i="18"/>
  <c r="A4502" i="18"/>
  <c r="A4501" i="18"/>
  <c r="A4500" i="18"/>
  <c r="A4499" i="18"/>
  <c r="A4498" i="18"/>
  <c r="A4497" i="18"/>
  <c r="A4496" i="18"/>
  <c r="A4495" i="18"/>
  <c r="A4494" i="18"/>
  <c r="A4493" i="18"/>
  <c r="A4492" i="18"/>
  <c r="A4491" i="18"/>
  <c r="A4490" i="18"/>
  <c r="A4489" i="18"/>
  <c r="A4488" i="18"/>
  <c r="A4487" i="18"/>
  <c r="A4486" i="18"/>
  <c r="A4485" i="18"/>
  <c r="A4484" i="18"/>
  <c r="A4483" i="18"/>
  <c r="A4482" i="18"/>
  <c r="A4481" i="18"/>
  <c r="A4480" i="18"/>
  <c r="A4479" i="18"/>
  <c r="A4478" i="18"/>
  <c r="A4477" i="18"/>
  <c r="A4476" i="18"/>
  <c r="A4475" i="18"/>
  <c r="A4474" i="18"/>
  <c r="A4473" i="18"/>
  <c r="A4472" i="18"/>
  <c r="A4471" i="18"/>
  <c r="A4470" i="18"/>
  <c r="A4469" i="18"/>
  <c r="A4468" i="18"/>
  <c r="A4467" i="18"/>
  <c r="A4466" i="18"/>
  <c r="A4465" i="18"/>
  <c r="A4464" i="18"/>
  <c r="A4463" i="18"/>
  <c r="A4462" i="18"/>
  <c r="A4461" i="18"/>
  <c r="A4460" i="18"/>
  <c r="A4459" i="18"/>
  <c r="A4458" i="18"/>
  <c r="A4457" i="18"/>
  <c r="A4456" i="18"/>
  <c r="A4455" i="18"/>
  <c r="A4454" i="18"/>
  <c r="A4453" i="18"/>
  <c r="A4452" i="18"/>
  <c r="A4451" i="18"/>
  <c r="A4450" i="18"/>
  <c r="A4449" i="18"/>
  <c r="A4448" i="18"/>
  <c r="A4447" i="18"/>
  <c r="A4446" i="18"/>
  <c r="A4445" i="18"/>
  <c r="A4444" i="18"/>
  <c r="A4443" i="18"/>
  <c r="A4442" i="18"/>
  <c r="A4441" i="18"/>
  <c r="A4440" i="18"/>
  <c r="A4439" i="18"/>
  <c r="A4438" i="18"/>
  <c r="A4437" i="18"/>
  <c r="A4436" i="18"/>
  <c r="A4435" i="18"/>
  <c r="A4434" i="18"/>
  <c r="A4433" i="18"/>
  <c r="A4432" i="18"/>
  <c r="A4431" i="18"/>
  <c r="A4430" i="18"/>
  <c r="A4429" i="18"/>
  <c r="A4428" i="18"/>
  <c r="A4427" i="18"/>
  <c r="A4426" i="18"/>
  <c r="A4425" i="18"/>
  <c r="A4424" i="18"/>
  <c r="A4423" i="18"/>
  <c r="A4422" i="18"/>
  <c r="A4421" i="18"/>
  <c r="A4420" i="18"/>
  <c r="A4419" i="18"/>
  <c r="A4418" i="18"/>
  <c r="A4417" i="18"/>
  <c r="A4416" i="18"/>
  <c r="A4415" i="18"/>
  <c r="A4414" i="18"/>
  <c r="A4413" i="18"/>
  <c r="A4412" i="18"/>
  <c r="A4411" i="18"/>
  <c r="A4410" i="18"/>
  <c r="A4409" i="18"/>
  <c r="A4408" i="18"/>
  <c r="A4407" i="18"/>
  <c r="A4406" i="18"/>
  <c r="A4405" i="18"/>
  <c r="A4404" i="18"/>
  <c r="A4403" i="18"/>
  <c r="A4402" i="18"/>
  <c r="A4401" i="18"/>
  <c r="A4400" i="18"/>
  <c r="A4399" i="18"/>
  <c r="A4398" i="18"/>
  <c r="A4397" i="18"/>
  <c r="A4396" i="18"/>
  <c r="A4395" i="18"/>
  <c r="A4394" i="18"/>
  <c r="A4393" i="18"/>
  <c r="A4392" i="18"/>
  <c r="A4391" i="18"/>
  <c r="A4390" i="18"/>
  <c r="A4389" i="18"/>
  <c r="A4388" i="18"/>
  <c r="A4387" i="18"/>
  <c r="A4386" i="18"/>
  <c r="A4385" i="18"/>
  <c r="A4384" i="18"/>
  <c r="A4383" i="18"/>
  <c r="A4382" i="18"/>
  <c r="A4381" i="18"/>
  <c r="A4380" i="18"/>
  <c r="A4379" i="18"/>
  <c r="A4378" i="18"/>
  <c r="A4377" i="18"/>
  <c r="A4376" i="18"/>
  <c r="A4375" i="18"/>
  <c r="A4374" i="18"/>
  <c r="A4373" i="18"/>
  <c r="A4372" i="18"/>
  <c r="A4371" i="18"/>
  <c r="A4370" i="18"/>
  <c r="A4369" i="18"/>
  <c r="A4368" i="18"/>
  <c r="A4367" i="18"/>
  <c r="A4366" i="18"/>
  <c r="A4365" i="18"/>
  <c r="A4364" i="18"/>
  <c r="A4363" i="18"/>
  <c r="A4362" i="18"/>
  <c r="A4361" i="18"/>
  <c r="A4360" i="18"/>
  <c r="A4359" i="18"/>
  <c r="A4358" i="18"/>
  <c r="A4357" i="18"/>
  <c r="A4356" i="18"/>
  <c r="A4355" i="18"/>
  <c r="A4354" i="18"/>
  <c r="A4353" i="18"/>
  <c r="A4352" i="18"/>
  <c r="A4351" i="18"/>
  <c r="A4350" i="18"/>
  <c r="A4349" i="18"/>
  <c r="A4348" i="18"/>
  <c r="A4347" i="18"/>
  <c r="A4346" i="18"/>
  <c r="A4345" i="18"/>
  <c r="A4344" i="18"/>
  <c r="A4343" i="18"/>
  <c r="A4342" i="18"/>
  <c r="A4341" i="18"/>
  <c r="A4340" i="18"/>
  <c r="A4339" i="18"/>
  <c r="A4338" i="18"/>
  <c r="A4337" i="18"/>
  <c r="A4336" i="18"/>
  <c r="A4335" i="18"/>
  <c r="A4334" i="18"/>
  <c r="A4333" i="18"/>
  <c r="A4332" i="18"/>
  <c r="A4331" i="18"/>
  <c r="A4330" i="18"/>
  <c r="A4329" i="18"/>
  <c r="A4328" i="18"/>
  <c r="A4327" i="18"/>
  <c r="A4326" i="18"/>
  <c r="A4325" i="18"/>
  <c r="A4324" i="18"/>
  <c r="A4323" i="18"/>
  <c r="A4322" i="18"/>
  <c r="A4321" i="18"/>
  <c r="A4320" i="18"/>
  <c r="A4319" i="18"/>
  <c r="A4318" i="18"/>
  <c r="A4317" i="18"/>
  <c r="A4316" i="18"/>
  <c r="A4315" i="18"/>
  <c r="A4314" i="18"/>
  <c r="A4313" i="18"/>
  <c r="A4312" i="18"/>
  <c r="A4311" i="18"/>
  <c r="A4310" i="18"/>
  <c r="A4309" i="18"/>
  <c r="A4308" i="18"/>
  <c r="A4307" i="18"/>
  <c r="A4306" i="18"/>
  <c r="A4305" i="18"/>
  <c r="A4304" i="18"/>
  <c r="A4303" i="18"/>
  <c r="A4302" i="18"/>
  <c r="A4301" i="18"/>
  <c r="A4300" i="18"/>
  <c r="A4299" i="18"/>
  <c r="A4298" i="18"/>
  <c r="A4297" i="18"/>
  <c r="A4296" i="18"/>
  <c r="A4295" i="18"/>
  <c r="A4294" i="18"/>
  <c r="A4293" i="18"/>
  <c r="A4292" i="18"/>
  <c r="A4291" i="18"/>
  <c r="A4290" i="18"/>
  <c r="A4289" i="18"/>
  <c r="A4288" i="18"/>
  <c r="A4287" i="18"/>
  <c r="A4286" i="18"/>
  <c r="A4285" i="18"/>
  <c r="A4284" i="18"/>
  <c r="A4283" i="18"/>
  <c r="A4282" i="18"/>
  <c r="A4281" i="18"/>
  <c r="A4280" i="18"/>
  <c r="A4279" i="18"/>
  <c r="A4278" i="18"/>
  <c r="A4277" i="18"/>
  <c r="A4276" i="18"/>
  <c r="A4275" i="18"/>
  <c r="A4274" i="18"/>
  <c r="A4273" i="18"/>
  <c r="A4272" i="18"/>
  <c r="A4271" i="18"/>
  <c r="A4270" i="18"/>
  <c r="A4269" i="18"/>
  <c r="A4268" i="18"/>
  <c r="A4267" i="18"/>
  <c r="A4266" i="18"/>
  <c r="A4265" i="18"/>
  <c r="A4264" i="18"/>
  <c r="A4263" i="18"/>
  <c r="A4262" i="18"/>
  <c r="A4261" i="18"/>
  <c r="A4260" i="18"/>
  <c r="A4259" i="18"/>
  <c r="A4258" i="18"/>
  <c r="A4257" i="18"/>
  <c r="A4256" i="18"/>
  <c r="A4255" i="18"/>
  <c r="A4254" i="18"/>
  <c r="A4253" i="18"/>
  <c r="A4252" i="18"/>
  <c r="A4251" i="18"/>
  <c r="A4250" i="18"/>
  <c r="A4249" i="18"/>
  <c r="A4248" i="18"/>
  <c r="A4247" i="18"/>
  <c r="A4246" i="18"/>
  <c r="A4245" i="18"/>
  <c r="A4244" i="18"/>
  <c r="A4243" i="18"/>
  <c r="A4242" i="18"/>
  <c r="A4241" i="18"/>
  <c r="A4240" i="18"/>
  <c r="A4239" i="18"/>
  <c r="A4238" i="18"/>
  <c r="A4237" i="18"/>
  <c r="A4236" i="18"/>
  <c r="A4235" i="18"/>
  <c r="A4234" i="18"/>
  <c r="A4233" i="18"/>
  <c r="A4232" i="18"/>
  <c r="A4231" i="18"/>
  <c r="A4230" i="18"/>
  <c r="A4229" i="18"/>
  <c r="A4228" i="18"/>
  <c r="A4227" i="18"/>
  <c r="A4226" i="18"/>
  <c r="A4225" i="18"/>
  <c r="A4224" i="18"/>
  <c r="A4223" i="18"/>
  <c r="A4222" i="18"/>
  <c r="A4221" i="18"/>
  <c r="A4220" i="18"/>
  <c r="A4219" i="18"/>
  <c r="A4218" i="18"/>
  <c r="A4217" i="18"/>
  <c r="A4216" i="18"/>
  <c r="A4215" i="18"/>
  <c r="A4214" i="18"/>
  <c r="A4213" i="18"/>
  <c r="A4212" i="18"/>
  <c r="A4211" i="18"/>
  <c r="A4210" i="18"/>
  <c r="A4209" i="18"/>
  <c r="A4208" i="18"/>
  <c r="A4207" i="18"/>
  <c r="A4206" i="18"/>
  <c r="A4205" i="18"/>
  <c r="A4204" i="18"/>
  <c r="A4203" i="18"/>
  <c r="A4202" i="18"/>
  <c r="A4201" i="18"/>
  <c r="A4200" i="18"/>
  <c r="A4199" i="18"/>
  <c r="A4198" i="18"/>
  <c r="A4197" i="18"/>
  <c r="A4196" i="18"/>
  <c r="A4195" i="18"/>
  <c r="A4194" i="18"/>
  <c r="A4193" i="18"/>
  <c r="A4192" i="18"/>
  <c r="A4191" i="18"/>
  <c r="A4190" i="18"/>
  <c r="A4189" i="18"/>
  <c r="A4188" i="18"/>
  <c r="A4187" i="18"/>
  <c r="A4186" i="18"/>
  <c r="A4185" i="18"/>
  <c r="A4184" i="18"/>
  <c r="A4183" i="18"/>
  <c r="A4182" i="18"/>
  <c r="A4181" i="18"/>
  <c r="A4180" i="18"/>
  <c r="A4179" i="18"/>
  <c r="A4178" i="18"/>
  <c r="A4177" i="18"/>
  <c r="A4176" i="18"/>
  <c r="A4175" i="18"/>
  <c r="A4174" i="18"/>
  <c r="A4173" i="18"/>
  <c r="A4172" i="18"/>
  <c r="A4171" i="18"/>
  <c r="A4170" i="18"/>
  <c r="A4169" i="18"/>
  <c r="A4168" i="18"/>
  <c r="A4167" i="18"/>
  <c r="A4166" i="18"/>
  <c r="A4165" i="18"/>
  <c r="A4164" i="18"/>
  <c r="A4163" i="18"/>
  <c r="A4162" i="18"/>
  <c r="A4161" i="18"/>
  <c r="A4160" i="18"/>
  <c r="A4159" i="18"/>
  <c r="A4158" i="18"/>
  <c r="A4157" i="18"/>
  <c r="A4156" i="18"/>
  <c r="A4155" i="18"/>
  <c r="A4154" i="18"/>
  <c r="A4153" i="18"/>
  <c r="A4152" i="18"/>
  <c r="A4151" i="18"/>
  <c r="A4150" i="18"/>
  <c r="A4149" i="18"/>
  <c r="A4148" i="18"/>
  <c r="A4147" i="18"/>
  <c r="A4146" i="18"/>
  <c r="A4145" i="18"/>
  <c r="A4144" i="18"/>
  <c r="A4143" i="18"/>
  <c r="A4142" i="18"/>
  <c r="A4141" i="18"/>
  <c r="A4140" i="18"/>
  <c r="A4139" i="18"/>
  <c r="A4138" i="18"/>
  <c r="A4137" i="18"/>
  <c r="A4136" i="18"/>
  <c r="A4135" i="18"/>
  <c r="A4134" i="18"/>
  <c r="A4133" i="18"/>
  <c r="A4132" i="18"/>
  <c r="A4131" i="18"/>
  <c r="A4130" i="18"/>
  <c r="A4129" i="18"/>
  <c r="A4128" i="18"/>
  <c r="A4127" i="18"/>
  <c r="A4126" i="18"/>
  <c r="A4125" i="18"/>
  <c r="A4124" i="18"/>
  <c r="A4123" i="18"/>
  <c r="A4122" i="18"/>
  <c r="A4121" i="18"/>
  <c r="A4120" i="18"/>
  <c r="A4119" i="18"/>
  <c r="A4118" i="18"/>
  <c r="A4117" i="18"/>
  <c r="A4116" i="18"/>
  <c r="A4115" i="18"/>
  <c r="A4114" i="18"/>
  <c r="A4113" i="18"/>
  <c r="A4112" i="18"/>
  <c r="A4111" i="18"/>
  <c r="A4110" i="18"/>
  <c r="A4109" i="18"/>
  <c r="A4108" i="18"/>
  <c r="A4107" i="18"/>
  <c r="A4106" i="18"/>
  <c r="A4105" i="18"/>
  <c r="A4104" i="18"/>
  <c r="A4103" i="18"/>
  <c r="A4102" i="18"/>
  <c r="A4101" i="18"/>
  <c r="A4100" i="18"/>
  <c r="A4099" i="18"/>
  <c r="A4098" i="18"/>
  <c r="A4097" i="18"/>
  <c r="A4096" i="18"/>
  <c r="A4095" i="18"/>
  <c r="A4094" i="18"/>
  <c r="A4093" i="18"/>
  <c r="A4092" i="18"/>
  <c r="A4091" i="18"/>
  <c r="A4090" i="18"/>
  <c r="A4089" i="18"/>
  <c r="A4088" i="18"/>
  <c r="A4087" i="18"/>
  <c r="A4086" i="18"/>
  <c r="A4085" i="18"/>
  <c r="A4084" i="18"/>
  <c r="A4083" i="18"/>
  <c r="A4082" i="18"/>
  <c r="A4081" i="18"/>
  <c r="A4080" i="18"/>
  <c r="A4079" i="18"/>
  <c r="A4078" i="18"/>
  <c r="A4077" i="18"/>
  <c r="A4076" i="18"/>
  <c r="A4075" i="18"/>
  <c r="A4074" i="18"/>
  <c r="A4073" i="18"/>
  <c r="A4072" i="18"/>
  <c r="A4071" i="18"/>
  <c r="A4070" i="18"/>
  <c r="A4069" i="18"/>
  <c r="A4068" i="18"/>
  <c r="A4067" i="18"/>
  <c r="A4066" i="18"/>
  <c r="A4065" i="18"/>
  <c r="A4064" i="18"/>
  <c r="A4063" i="18"/>
  <c r="A4062" i="18"/>
  <c r="A4061" i="18"/>
  <c r="A4060" i="18"/>
  <c r="A4059" i="18"/>
  <c r="A4058" i="18"/>
  <c r="A4057" i="18"/>
  <c r="A4056" i="18"/>
  <c r="A4055" i="18"/>
  <c r="A4054" i="18"/>
  <c r="A4053" i="18"/>
  <c r="A4052" i="18"/>
  <c r="A4051" i="18"/>
  <c r="A4050" i="18"/>
  <c r="A4049" i="18"/>
  <c r="A4048" i="18"/>
  <c r="A4047" i="18"/>
  <c r="A4046" i="18"/>
  <c r="A4045" i="18"/>
  <c r="A4044" i="18"/>
  <c r="A4043" i="18"/>
  <c r="A4042" i="18"/>
  <c r="A4041" i="18"/>
  <c r="A4040" i="18"/>
  <c r="A4039" i="18"/>
  <c r="A4038" i="18"/>
  <c r="A4037" i="18"/>
  <c r="A4036" i="18"/>
  <c r="A4035" i="18"/>
  <c r="A4034" i="18"/>
  <c r="A4033" i="18"/>
  <c r="A4032" i="18"/>
  <c r="A4031" i="18"/>
  <c r="A4030" i="18"/>
  <c r="A4029" i="18"/>
  <c r="A4028" i="18"/>
  <c r="A4027" i="18"/>
  <c r="A4026" i="18"/>
  <c r="A4025" i="18"/>
  <c r="A4024" i="18"/>
  <c r="A4023" i="18"/>
  <c r="A4022" i="18"/>
  <c r="A4021" i="18"/>
  <c r="A4020" i="18"/>
  <c r="A4019" i="18"/>
  <c r="A4018" i="18"/>
  <c r="A4017" i="18"/>
  <c r="A4016" i="18"/>
  <c r="A4015" i="18"/>
  <c r="A4014" i="18"/>
  <c r="A4013" i="18"/>
  <c r="A4012" i="18"/>
  <c r="A4011" i="18"/>
  <c r="A4010" i="18"/>
  <c r="A4009" i="18"/>
  <c r="A4008" i="18"/>
  <c r="A4007" i="18"/>
  <c r="A4006" i="18"/>
  <c r="A4005" i="18"/>
  <c r="A4004" i="18"/>
  <c r="A4003" i="18"/>
  <c r="A4002" i="18"/>
  <c r="A4001" i="18"/>
  <c r="A4000" i="18"/>
  <c r="A3999" i="18"/>
  <c r="A3998" i="18"/>
  <c r="A3997" i="18"/>
  <c r="A3996" i="18"/>
  <c r="A3995" i="18"/>
  <c r="A3994" i="18"/>
  <c r="A3993" i="18"/>
  <c r="A3992" i="18"/>
  <c r="A3991" i="18"/>
  <c r="A3990" i="18"/>
  <c r="A3989" i="18"/>
  <c r="A3988" i="18"/>
  <c r="A3987" i="18"/>
  <c r="A3986" i="18"/>
  <c r="A3985" i="18"/>
  <c r="A3984" i="18"/>
  <c r="A3983" i="18"/>
  <c r="A3982" i="18"/>
  <c r="A3981" i="18"/>
  <c r="A3980" i="18"/>
  <c r="A3979" i="18"/>
  <c r="A3978" i="18"/>
  <c r="A3977" i="18"/>
  <c r="A3976" i="18"/>
  <c r="A3975" i="18"/>
  <c r="A3974" i="18"/>
  <c r="A3973" i="18"/>
  <c r="A3972" i="18"/>
  <c r="A3971" i="18"/>
  <c r="A3970" i="18"/>
  <c r="A3969" i="18"/>
  <c r="A3968" i="18"/>
  <c r="A3967" i="18"/>
  <c r="A3966" i="18"/>
  <c r="A3965" i="18"/>
  <c r="A3964" i="18"/>
  <c r="A3963" i="18"/>
  <c r="A3962" i="18"/>
  <c r="A3961" i="18"/>
  <c r="A3960" i="18"/>
  <c r="A3959" i="18"/>
  <c r="A3958" i="18"/>
  <c r="A3957" i="18"/>
  <c r="A3956" i="18"/>
  <c r="A3955" i="18"/>
  <c r="A3954" i="18"/>
  <c r="A3953" i="18"/>
  <c r="A3952" i="18"/>
  <c r="A3951" i="18"/>
  <c r="A3950" i="18"/>
  <c r="A3949" i="18"/>
  <c r="A3948" i="18"/>
  <c r="A3947" i="18"/>
  <c r="A3946" i="18"/>
  <c r="A3945" i="18"/>
  <c r="A3944" i="18"/>
  <c r="A3943" i="18"/>
  <c r="A3942" i="18"/>
  <c r="A3941" i="18"/>
  <c r="A3940" i="18"/>
  <c r="A3939" i="18"/>
  <c r="A3938" i="18"/>
  <c r="A3937" i="18"/>
  <c r="A3936" i="18"/>
  <c r="A3935" i="18"/>
  <c r="A3934" i="18"/>
  <c r="A3933" i="18"/>
  <c r="A3932" i="18"/>
  <c r="A3931" i="18"/>
  <c r="A3930" i="18"/>
  <c r="A3929" i="18"/>
  <c r="A3928" i="18"/>
  <c r="A3927" i="18"/>
  <c r="A3926" i="18"/>
  <c r="A3925" i="18"/>
  <c r="A3924" i="18"/>
  <c r="A3923" i="18"/>
  <c r="A3922" i="18"/>
  <c r="A3921" i="18"/>
  <c r="A3920" i="18"/>
  <c r="A3919" i="18"/>
  <c r="A3918" i="18"/>
  <c r="A3917" i="18"/>
  <c r="A3916" i="18"/>
  <c r="A3915" i="18"/>
  <c r="A3914" i="18"/>
  <c r="A3913" i="18"/>
  <c r="A3912" i="18"/>
  <c r="A3911" i="18"/>
  <c r="A3910" i="18"/>
  <c r="A3909" i="18"/>
  <c r="A3908" i="18"/>
  <c r="A3907" i="18"/>
  <c r="A3906" i="18"/>
  <c r="A3905" i="18"/>
  <c r="A3904" i="18"/>
  <c r="A3903" i="18"/>
  <c r="A3902" i="18"/>
  <c r="A3901" i="18"/>
  <c r="A3900" i="18"/>
  <c r="A3899" i="18"/>
  <c r="A3898" i="18"/>
  <c r="A3897" i="18"/>
  <c r="A3896" i="18"/>
  <c r="A3895" i="18"/>
  <c r="A3894" i="18"/>
  <c r="A3893" i="18"/>
  <c r="A3892" i="18"/>
  <c r="A3891" i="18"/>
  <c r="A3890" i="18"/>
  <c r="A3889" i="18"/>
  <c r="A3888" i="18"/>
  <c r="A3887" i="18"/>
  <c r="A3886" i="18"/>
  <c r="A3885" i="18"/>
  <c r="A3884" i="18"/>
  <c r="A3883" i="18"/>
  <c r="A3882" i="18"/>
  <c r="A3881" i="18"/>
  <c r="A3880" i="18"/>
  <c r="A3879" i="18"/>
  <c r="A3878" i="18"/>
  <c r="A3877" i="18"/>
  <c r="A3876" i="18"/>
  <c r="A3875" i="18"/>
  <c r="A3874" i="18"/>
  <c r="A3873" i="18"/>
  <c r="A3872" i="18"/>
  <c r="A3871" i="18"/>
  <c r="A3870" i="18"/>
  <c r="A3869" i="18"/>
  <c r="A3868" i="18"/>
  <c r="A3867" i="18"/>
  <c r="A3866" i="18"/>
  <c r="A3865" i="18"/>
  <c r="A3864" i="18"/>
  <c r="A3863" i="18"/>
  <c r="A3862" i="18"/>
  <c r="A3861" i="18"/>
  <c r="A3860" i="18"/>
  <c r="A3859" i="18"/>
  <c r="A3858" i="18"/>
  <c r="A3857" i="18"/>
  <c r="A3856" i="18"/>
  <c r="A3855" i="18"/>
  <c r="A3854" i="18"/>
  <c r="A3853" i="18"/>
  <c r="A3852" i="18"/>
  <c r="A3851" i="18"/>
  <c r="A3850" i="18"/>
  <c r="A3849" i="18"/>
  <c r="A3848" i="18"/>
  <c r="A3847" i="18"/>
  <c r="A3846" i="18"/>
  <c r="A3845" i="18"/>
  <c r="A3844" i="18"/>
  <c r="A3843" i="18"/>
  <c r="A3842" i="18"/>
  <c r="A3841" i="18"/>
  <c r="A3840" i="18"/>
  <c r="A3839" i="18"/>
  <c r="A3838" i="18"/>
  <c r="A3837" i="18"/>
  <c r="A3836" i="18"/>
  <c r="A3835" i="18"/>
  <c r="A3834" i="18"/>
  <c r="A3833" i="18"/>
  <c r="A3832" i="18"/>
  <c r="A3831" i="18"/>
  <c r="A3830" i="18"/>
  <c r="A3829" i="18"/>
  <c r="A3828" i="18"/>
  <c r="A3827" i="18"/>
  <c r="A3826" i="18"/>
  <c r="A3825" i="18"/>
  <c r="A3824" i="18"/>
  <c r="A3823" i="18"/>
  <c r="A3822" i="18"/>
  <c r="A3821" i="18"/>
  <c r="A3820" i="18"/>
  <c r="A3819" i="18"/>
  <c r="A3818" i="18"/>
  <c r="A3817" i="18"/>
  <c r="A3816" i="18"/>
  <c r="A3815" i="18"/>
  <c r="A3814" i="18"/>
  <c r="A3813" i="18"/>
  <c r="A3812" i="18"/>
  <c r="A3811" i="18"/>
  <c r="A3810" i="18"/>
  <c r="A3809" i="18"/>
  <c r="A3808" i="18"/>
  <c r="A3807" i="18"/>
  <c r="A3806" i="18"/>
  <c r="A3805" i="18"/>
  <c r="A3804" i="18"/>
  <c r="A3803" i="18"/>
  <c r="A3802" i="18"/>
  <c r="A3801" i="18"/>
  <c r="A3800" i="18"/>
  <c r="A3799" i="18"/>
  <c r="A3798" i="18"/>
  <c r="A3797" i="18"/>
  <c r="A3796" i="18"/>
  <c r="A3795" i="18"/>
  <c r="A3794" i="18"/>
  <c r="A3793" i="18"/>
  <c r="A3792" i="18"/>
  <c r="A3791" i="18"/>
  <c r="A3790" i="18"/>
  <c r="A3789" i="18"/>
  <c r="A3788" i="18"/>
  <c r="A3787" i="18"/>
  <c r="A3786" i="18"/>
  <c r="A3785" i="18"/>
  <c r="A3784" i="18"/>
  <c r="A3783" i="18"/>
  <c r="A3782" i="18"/>
  <c r="A3781" i="18"/>
  <c r="A3780" i="18"/>
  <c r="A3779" i="18"/>
  <c r="A3778" i="18"/>
  <c r="A3777" i="18"/>
  <c r="A3776" i="18"/>
  <c r="A3775" i="18"/>
  <c r="A3774" i="18"/>
  <c r="A3773" i="18"/>
  <c r="A3772" i="18"/>
  <c r="A3771" i="18"/>
  <c r="A3770" i="18"/>
  <c r="A3769" i="18"/>
  <c r="A3768" i="18"/>
  <c r="A3767" i="18"/>
  <c r="A3766" i="18"/>
  <c r="A3765" i="18"/>
  <c r="A3764" i="18"/>
  <c r="A3763" i="18"/>
  <c r="A3762" i="18"/>
  <c r="A3761" i="18"/>
  <c r="A3760" i="18"/>
  <c r="A3759" i="18"/>
  <c r="A3758" i="18"/>
  <c r="A3757" i="18"/>
  <c r="A3756" i="18"/>
  <c r="A3755" i="18"/>
  <c r="A3754" i="18"/>
  <c r="A3753" i="18"/>
  <c r="A3752" i="18"/>
  <c r="A3751" i="18"/>
  <c r="A3750" i="18"/>
  <c r="A3749" i="18"/>
  <c r="A3748" i="18"/>
  <c r="A3747" i="18"/>
  <c r="A3746" i="18"/>
  <c r="A3745" i="18"/>
  <c r="A3744" i="18"/>
  <c r="A3743" i="18"/>
  <c r="A3742" i="18"/>
  <c r="A3741" i="18"/>
  <c r="A3740" i="18"/>
  <c r="A3739" i="18"/>
  <c r="A3738" i="18"/>
  <c r="A3737" i="18"/>
  <c r="A3736" i="18"/>
  <c r="A3735" i="18"/>
  <c r="A3734" i="18"/>
  <c r="A3733" i="18"/>
  <c r="A3732" i="18"/>
  <c r="A3731" i="18"/>
  <c r="A3730" i="18"/>
  <c r="A3729" i="18"/>
  <c r="A3728" i="18"/>
  <c r="A3727" i="18"/>
  <c r="A3726" i="18"/>
  <c r="A3725" i="18"/>
  <c r="A3724" i="18"/>
  <c r="A3723" i="18"/>
  <c r="A3722" i="18"/>
  <c r="A3721" i="18"/>
  <c r="A3720" i="18"/>
  <c r="A3719" i="18"/>
  <c r="A3718" i="18"/>
  <c r="A3717" i="18"/>
  <c r="A3716" i="18"/>
  <c r="A3715" i="18"/>
  <c r="A3714" i="18"/>
  <c r="A3713" i="18"/>
  <c r="A3712" i="18"/>
  <c r="A3711" i="18"/>
  <c r="A3710" i="18"/>
  <c r="A3709" i="18"/>
  <c r="A3708" i="18"/>
  <c r="A3707" i="18"/>
  <c r="A3706" i="18"/>
  <c r="A3705" i="18"/>
  <c r="A3704" i="18"/>
  <c r="A3703" i="18"/>
  <c r="A3702" i="18"/>
  <c r="A3701" i="18"/>
  <c r="A3700" i="18"/>
  <c r="A3699" i="18"/>
  <c r="A3698" i="18"/>
  <c r="A3697" i="18"/>
  <c r="A3696" i="18"/>
  <c r="A3695" i="18"/>
  <c r="A3694" i="18"/>
  <c r="A3693" i="18"/>
  <c r="A3692" i="18"/>
  <c r="A3691" i="18"/>
  <c r="A3690" i="18"/>
  <c r="A3689" i="18"/>
  <c r="A3688" i="18"/>
  <c r="A3687" i="18"/>
  <c r="A3686" i="18"/>
  <c r="A3685" i="18"/>
  <c r="A3684" i="18"/>
  <c r="A3683" i="18"/>
  <c r="A3682" i="18"/>
  <c r="A3681" i="18"/>
  <c r="A3680" i="18"/>
  <c r="A3679" i="18"/>
  <c r="A3678" i="18"/>
  <c r="A3677" i="18"/>
  <c r="A3676" i="18"/>
  <c r="A3675" i="18"/>
  <c r="A3674" i="18"/>
  <c r="A3673" i="18"/>
  <c r="A3672" i="18"/>
  <c r="A3671" i="18"/>
  <c r="A3670" i="18"/>
  <c r="A3669" i="18"/>
  <c r="A3668" i="18"/>
  <c r="A3667" i="18"/>
  <c r="A3666" i="18"/>
  <c r="A3665" i="18"/>
  <c r="A3664" i="18"/>
  <c r="A3663" i="18"/>
  <c r="A3662" i="18"/>
  <c r="A3661" i="18"/>
  <c r="A3660" i="18"/>
  <c r="A3659" i="18"/>
  <c r="A3658" i="18"/>
  <c r="A3657" i="18"/>
  <c r="A3656" i="18"/>
  <c r="A3655" i="18"/>
  <c r="A3654" i="18"/>
  <c r="A3653" i="18"/>
  <c r="A3652" i="18"/>
  <c r="A3651" i="18"/>
  <c r="A3650" i="18"/>
  <c r="A3649" i="18"/>
  <c r="A3648" i="18"/>
  <c r="A3647" i="18"/>
  <c r="A3646" i="18"/>
  <c r="A3645" i="18"/>
  <c r="A3644" i="18"/>
  <c r="A3643" i="18"/>
  <c r="A3642" i="18"/>
  <c r="A3641" i="18"/>
  <c r="A3640" i="18"/>
  <c r="A3639" i="18"/>
  <c r="A3638" i="18"/>
  <c r="A3637" i="18"/>
  <c r="A3636" i="18"/>
  <c r="A3635" i="18"/>
  <c r="A3634" i="18"/>
  <c r="A3633" i="18"/>
  <c r="A3632" i="18"/>
  <c r="A3631" i="18"/>
  <c r="A3630" i="18"/>
  <c r="A3629" i="18"/>
  <c r="A3628" i="18"/>
  <c r="A3627" i="18"/>
  <c r="A3626" i="18"/>
  <c r="A3625" i="18"/>
  <c r="A3624" i="18"/>
  <c r="A3623" i="18"/>
  <c r="A3622" i="18"/>
  <c r="A3621" i="18"/>
  <c r="A3620" i="18"/>
  <c r="A3619" i="18"/>
  <c r="A3618" i="18"/>
  <c r="A3617" i="18"/>
  <c r="A3616" i="18"/>
  <c r="A3615" i="18"/>
  <c r="A3614" i="18"/>
  <c r="A3613" i="18"/>
  <c r="A3612" i="18"/>
  <c r="A3611" i="18"/>
  <c r="A3610" i="18"/>
  <c r="A3609" i="18"/>
  <c r="A3608" i="18"/>
  <c r="A3607" i="18"/>
  <c r="A3606" i="18"/>
  <c r="A3605" i="18"/>
  <c r="A3604" i="18"/>
  <c r="A3603" i="18"/>
  <c r="A3602" i="18"/>
  <c r="A3601" i="18"/>
  <c r="A3600" i="18"/>
  <c r="A3599" i="18"/>
  <c r="A3598" i="18"/>
  <c r="A3597" i="18"/>
  <c r="A3596" i="18"/>
  <c r="A3595" i="18"/>
  <c r="A3594" i="18"/>
  <c r="A3593" i="18"/>
  <c r="A3592" i="18"/>
  <c r="A3591" i="18"/>
  <c r="A3590" i="18"/>
  <c r="A3589" i="18"/>
  <c r="A3588" i="18"/>
  <c r="A3587" i="18"/>
  <c r="A3586" i="18"/>
  <c r="A3585" i="18"/>
  <c r="A3584" i="18"/>
  <c r="A3583" i="18"/>
  <c r="A3582" i="18"/>
  <c r="A3581" i="18"/>
  <c r="A3580" i="18"/>
  <c r="A3579" i="18"/>
  <c r="A3578" i="18"/>
  <c r="A3577" i="18"/>
  <c r="A3576" i="18"/>
  <c r="A3575" i="18"/>
  <c r="A3574" i="18"/>
  <c r="A3573" i="18"/>
  <c r="A3572" i="18"/>
  <c r="A3571" i="18"/>
  <c r="A3570" i="18"/>
  <c r="A3569" i="18"/>
  <c r="A3568" i="18"/>
  <c r="A3567" i="18"/>
  <c r="A3566" i="18"/>
  <c r="A3565" i="18"/>
  <c r="A3564" i="18"/>
  <c r="A3563" i="18"/>
  <c r="A3562" i="18"/>
  <c r="A3561" i="18"/>
  <c r="A3560" i="18"/>
  <c r="A3559" i="18"/>
  <c r="A3558" i="18"/>
  <c r="A3557" i="18"/>
  <c r="A3556" i="18"/>
  <c r="A3555" i="18"/>
  <c r="A3554" i="18"/>
  <c r="A3553" i="18"/>
  <c r="A3552" i="18"/>
  <c r="A3551" i="18"/>
  <c r="A3550" i="18"/>
  <c r="A3549" i="18"/>
  <c r="A3548" i="18"/>
  <c r="A3547" i="18"/>
  <c r="A3546" i="18"/>
  <c r="A3545" i="18"/>
  <c r="A3544" i="18"/>
  <c r="A3543" i="18"/>
  <c r="A3542" i="18"/>
  <c r="A3541" i="18"/>
  <c r="A3540" i="18"/>
  <c r="A3539" i="18"/>
  <c r="A3538" i="18"/>
  <c r="A3537" i="18"/>
  <c r="A3536" i="18"/>
  <c r="A3535" i="18"/>
  <c r="A3534" i="18"/>
  <c r="A3533" i="18"/>
  <c r="A3532" i="18"/>
  <c r="A3531" i="18"/>
  <c r="A3530" i="18"/>
  <c r="A3529" i="18"/>
  <c r="A3528" i="18"/>
  <c r="A3527" i="18"/>
  <c r="A3526" i="18"/>
  <c r="A3525" i="18"/>
  <c r="A3524" i="18"/>
  <c r="A3523" i="18"/>
  <c r="A3522" i="18"/>
  <c r="A3521" i="18"/>
  <c r="A3520" i="18"/>
  <c r="A3519" i="18"/>
  <c r="A3518" i="18"/>
  <c r="A3517" i="18"/>
  <c r="A3516" i="18"/>
  <c r="A3515" i="18"/>
  <c r="A3514" i="18"/>
  <c r="A3513" i="18"/>
  <c r="A3512" i="18"/>
  <c r="A3511" i="18"/>
  <c r="A3510" i="18"/>
  <c r="A3509" i="18"/>
  <c r="A3508" i="18"/>
  <c r="A3507" i="18"/>
  <c r="A3506" i="18"/>
  <c r="A3505" i="18"/>
  <c r="A3504" i="18"/>
  <c r="A3503" i="18"/>
  <c r="A3502" i="18"/>
  <c r="A3501" i="18"/>
  <c r="A3500" i="18"/>
  <c r="A3499" i="18"/>
  <c r="A3498" i="18"/>
  <c r="A3497" i="18"/>
  <c r="A3496" i="18"/>
  <c r="A3495" i="18"/>
  <c r="A3494" i="18"/>
  <c r="A3493" i="18"/>
  <c r="A3492" i="18"/>
  <c r="A3491" i="18"/>
  <c r="A3490" i="18"/>
  <c r="A3489" i="18"/>
  <c r="A3488" i="18"/>
  <c r="A3487" i="18"/>
  <c r="A3486" i="18"/>
  <c r="A3485" i="18"/>
  <c r="A3484" i="18"/>
  <c r="A3483" i="18"/>
  <c r="A3482" i="18"/>
  <c r="A3481" i="18"/>
  <c r="A3480" i="18"/>
  <c r="A3479" i="18"/>
  <c r="A3478" i="18"/>
  <c r="A3477" i="18"/>
  <c r="A3476" i="18"/>
  <c r="A3475" i="18"/>
  <c r="A3474" i="18"/>
  <c r="A3473" i="18"/>
  <c r="A3472" i="18"/>
  <c r="A3471" i="18"/>
  <c r="A3470" i="18"/>
  <c r="A3469" i="18"/>
  <c r="A3468" i="18"/>
  <c r="A3467" i="18"/>
  <c r="A3466" i="18"/>
  <c r="A3465" i="18"/>
  <c r="A3464" i="18"/>
  <c r="A3463" i="18"/>
  <c r="A3462" i="18"/>
  <c r="A3461" i="18"/>
  <c r="A3460" i="18"/>
  <c r="A3459" i="18"/>
  <c r="A3458" i="18"/>
  <c r="A3457" i="18"/>
  <c r="A3456" i="18"/>
  <c r="A3455" i="18"/>
  <c r="A3454" i="18"/>
  <c r="A3453" i="18"/>
  <c r="A3452" i="18"/>
  <c r="A3451" i="18"/>
  <c r="A3450" i="18"/>
  <c r="A3449" i="18"/>
  <c r="A3448" i="18"/>
  <c r="A3447" i="18"/>
  <c r="A3446" i="18"/>
  <c r="A3445" i="18"/>
  <c r="A3444" i="18"/>
  <c r="A3443" i="18"/>
  <c r="A3442" i="18"/>
  <c r="A3441" i="18"/>
  <c r="A3440" i="18"/>
  <c r="A3439" i="18"/>
  <c r="A3438" i="18"/>
  <c r="A3437" i="18"/>
  <c r="A3436" i="18"/>
  <c r="A3435" i="18"/>
  <c r="A3434" i="18"/>
  <c r="A3433" i="18"/>
  <c r="A3432" i="18"/>
  <c r="A3431" i="18"/>
  <c r="A3430" i="18"/>
  <c r="A3429" i="18"/>
  <c r="A3428" i="18"/>
  <c r="A3427" i="18"/>
  <c r="A3426" i="18"/>
  <c r="A3425" i="18"/>
  <c r="A3424" i="18"/>
  <c r="A3423" i="18"/>
  <c r="A3422" i="18"/>
  <c r="A3421" i="18"/>
  <c r="A3420" i="18"/>
  <c r="A3419" i="18"/>
  <c r="A3418" i="18"/>
  <c r="A3417" i="18"/>
  <c r="A3416" i="18"/>
  <c r="A3415" i="18"/>
  <c r="A3414" i="18"/>
  <c r="A3413" i="18"/>
  <c r="A3412" i="18"/>
  <c r="A3411" i="18"/>
  <c r="A3410" i="18"/>
  <c r="A3409" i="18"/>
  <c r="A3408" i="18"/>
  <c r="A3407" i="18"/>
  <c r="A3406" i="18"/>
  <c r="A3405" i="18"/>
  <c r="A3404" i="18"/>
  <c r="A3403" i="18"/>
  <c r="A3402" i="18"/>
  <c r="A3401" i="18"/>
  <c r="A3400" i="18"/>
  <c r="A3399" i="18"/>
  <c r="A3398" i="18"/>
  <c r="A3397" i="18"/>
  <c r="A3396" i="18"/>
  <c r="A3395" i="18"/>
  <c r="A3394" i="18"/>
  <c r="A3393" i="18"/>
  <c r="A3392" i="18"/>
  <c r="A3391" i="18"/>
  <c r="A3390" i="18"/>
  <c r="A3389" i="18"/>
  <c r="A3388" i="18"/>
  <c r="A3387" i="18"/>
  <c r="A3386" i="18"/>
  <c r="A3385" i="18"/>
  <c r="A3384" i="18"/>
  <c r="A3383" i="18"/>
  <c r="A3382" i="18"/>
  <c r="A3381" i="18"/>
  <c r="A3380" i="18"/>
  <c r="A3379" i="18"/>
  <c r="A3378" i="18"/>
  <c r="A3377" i="18"/>
  <c r="A3376" i="18"/>
  <c r="A3375" i="18"/>
  <c r="A3374" i="18"/>
  <c r="A3373" i="18"/>
  <c r="A3372" i="18"/>
  <c r="A3371" i="18"/>
  <c r="A3370" i="18"/>
  <c r="A3369" i="18"/>
  <c r="A3368" i="18"/>
  <c r="A3367" i="18"/>
  <c r="A3366" i="18"/>
  <c r="A3365" i="18"/>
  <c r="A3364" i="18"/>
  <c r="A3363" i="18"/>
  <c r="A3362" i="18"/>
  <c r="A3361" i="18"/>
  <c r="A3360" i="18"/>
  <c r="A3359" i="18"/>
  <c r="A3358" i="18"/>
  <c r="A3357" i="18"/>
  <c r="A3356" i="18"/>
  <c r="A3355" i="18"/>
  <c r="A3354" i="18"/>
  <c r="A3353" i="18"/>
  <c r="A3352" i="18"/>
  <c r="A3351" i="18"/>
  <c r="A3350" i="18"/>
  <c r="A3349" i="18"/>
  <c r="A3348" i="18"/>
  <c r="A3347" i="18"/>
  <c r="A3346" i="18"/>
  <c r="A3345" i="18"/>
  <c r="A3344" i="18"/>
  <c r="A3343" i="18"/>
  <c r="A3342" i="18"/>
  <c r="A3341" i="18"/>
  <c r="A3340" i="18"/>
  <c r="A3339" i="18"/>
  <c r="A3338" i="18"/>
  <c r="A3337" i="18"/>
  <c r="A3336" i="18"/>
  <c r="A3335" i="18"/>
  <c r="A3334" i="18"/>
  <c r="A3333" i="18"/>
  <c r="A3332" i="18"/>
  <c r="A3331" i="18"/>
  <c r="A3330" i="18"/>
  <c r="A3329" i="18"/>
  <c r="A3328" i="18"/>
  <c r="A3327" i="18"/>
  <c r="A3326" i="18"/>
  <c r="A3325" i="18"/>
  <c r="A3324" i="18"/>
  <c r="A3323" i="18"/>
  <c r="A3322" i="18"/>
  <c r="A3321" i="18"/>
  <c r="A3320" i="18"/>
  <c r="A3319" i="18"/>
  <c r="A3318" i="18"/>
  <c r="A3317" i="18"/>
  <c r="A3316" i="18"/>
  <c r="A3315" i="18"/>
  <c r="A3314" i="18"/>
  <c r="A3313" i="18"/>
  <c r="A3312" i="18"/>
  <c r="A3311" i="18"/>
  <c r="A3310" i="18"/>
  <c r="A3309" i="18"/>
  <c r="A3308" i="18"/>
  <c r="A3307" i="18"/>
  <c r="A3306" i="18"/>
  <c r="A3305" i="18"/>
  <c r="A3304" i="18"/>
  <c r="A3303" i="18"/>
  <c r="A3302" i="18"/>
  <c r="A3301" i="18"/>
  <c r="A3300" i="18"/>
  <c r="A3299" i="18"/>
  <c r="A3298" i="18"/>
  <c r="A3297" i="18"/>
  <c r="A3296" i="18"/>
  <c r="A3295" i="18"/>
  <c r="A3294" i="18"/>
  <c r="A3293" i="18"/>
  <c r="A3292" i="18"/>
  <c r="A3291" i="18"/>
  <c r="A3290" i="18"/>
  <c r="A3289" i="18"/>
  <c r="A3288" i="18"/>
  <c r="A3287" i="18"/>
  <c r="A3286" i="18"/>
  <c r="A3285" i="18"/>
  <c r="A3284" i="18"/>
  <c r="A3283" i="18"/>
  <c r="A3282" i="18"/>
  <c r="A3281" i="18"/>
  <c r="A3280" i="18"/>
  <c r="A3279" i="18"/>
  <c r="A3278" i="18"/>
  <c r="A3277" i="18"/>
  <c r="A3276" i="18"/>
  <c r="A3275" i="18"/>
  <c r="A3274" i="18"/>
  <c r="A3273" i="18"/>
  <c r="A3272" i="18"/>
  <c r="A3271" i="18"/>
  <c r="A3270" i="18"/>
  <c r="A3269" i="18"/>
  <c r="A3268" i="18"/>
  <c r="A3267" i="18"/>
  <c r="A3266" i="18"/>
  <c r="A3265" i="18"/>
  <c r="A3264" i="18"/>
  <c r="A3263" i="18"/>
  <c r="A3262" i="18"/>
  <c r="A3261" i="18"/>
  <c r="A3260" i="18"/>
  <c r="A3259" i="18"/>
  <c r="A3258" i="18"/>
  <c r="A3257" i="18"/>
  <c r="A3256" i="18"/>
  <c r="A3255" i="18"/>
  <c r="A3254" i="18"/>
  <c r="A3253" i="18"/>
  <c r="A3252" i="18"/>
  <c r="A3251" i="18"/>
  <c r="A3250" i="18"/>
  <c r="A3249" i="18"/>
  <c r="A3248" i="18"/>
  <c r="A3247" i="18"/>
  <c r="A3246" i="18"/>
  <c r="A3245" i="18"/>
  <c r="A3244" i="18"/>
  <c r="A3243" i="18"/>
  <c r="A3242" i="18"/>
  <c r="A3241" i="18"/>
  <c r="A3240" i="18"/>
  <c r="A3239" i="18"/>
  <c r="A3238" i="18"/>
  <c r="A3237" i="18"/>
  <c r="A3236" i="18"/>
  <c r="A3235" i="18"/>
  <c r="A3234" i="18"/>
  <c r="A3233" i="18"/>
  <c r="A3232" i="18"/>
  <c r="A3231" i="18"/>
  <c r="A3230" i="18"/>
  <c r="A3229" i="18"/>
  <c r="A3228" i="18"/>
  <c r="A3227" i="18"/>
  <c r="A3226" i="18"/>
  <c r="A3225" i="18"/>
  <c r="A3224" i="18"/>
  <c r="A3223" i="18"/>
  <c r="A3222" i="18"/>
  <c r="A3221" i="18"/>
  <c r="A3220" i="18"/>
  <c r="A3219" i="18"/>
  <c r="A3218" i="18"/>
  <c r="A3217" i="18"/>
  <c r="A3216" i="18"/>
  <c r="A3215" i="18"/>
  <c r="A3214" i="18"/>
  <c r="A3213" i="18"/>
  <c r="A3212" i="18"/>
  <c r="A3211" i="18"/>
  <c r="A3210" i="18"/>
  <c r="A3209" i="18"/>
  <c r="A3208" i="18"/>
  <c r="A3207" i="18"/>
  <c r="A3206" i="18"/>
  <c r="A3205" i="18"/>
  <c r="A3204" i="18"/>
  <c r="A3203" i="18"/>
  <c r="A3202" i="18"/>
  <c r="A3201" i="18"/>
  <c r="A3200" i="18"/>
  <c r="A3199" i="18"/>
  <c r="A3198" i="18"/>
  <c r="A3197" i="18"/>
  <c r="A3196" i="18"/>
  <c r="A3195" i="18"/>
  <c r="A3194" i="18"/>
  <c r="A3193" i="18"/>
  <c r="A3192" i="18"/>
  <c r="A3191" i="18"/>
  <c r="A3190" i="18"/>
  <c r="A3189" i="18"/>
  <c r="A3188" i="18"/>
  <c r="A3187" i="18"/>
  <c r="A3186" i="18"/>
  <c r="A3185" i="18"/>
  <c r="A3184" i="18"/>
  <c r="A3183" i="18"/>
  <c r="A3182" i="18"/>
  <c r="A3181" i="18"/>
  <c r="A3180" i="18"/>
  <c r="A3179" i="18"/>
  <c r="A3178" i="18"/>
  <c r="A3177" i="18"/>
  <c r="A3176" i="18"/>
  <c r="A3175" i="18"/>
  <c r="A3174" i="18"/>
  <c r="A3173" i="18"/>
  <c r="A3172" i="18"/>
  <c r="A3171" i="18"/>
  <c r="A3170" i="18"/>
  <c r="A3169" i="18"/>
  <c r="A3168" i="18"/>
  <c r="A3167" i="18"/>
  <c r="A3166" i="18"/>
  <c r="A3165" i="18"/>
  <c r="A3164" i="18"/>
  <c r="A3163" i="18"/>
  <c r="A3162" i="18"/>
  <c r="A3161" i="18"/>
  <c r="A3160" i="18"/>
  <c r="A3159" i="18"/>
  <c r="A3158" i="18"/>
  <c r="A3157" i="18"/>
  <c r="A3156" i="18"/>
  <c r="A3155" i="18"/>
  <c r="A3154" i="18"/>
  <c r="A3153" i="18"/>
  <c r="A3152" i="18"/>
  <c r="A3151" i="18"/>
  <c r="A3150" i="18"/>
  <c r="A3149" i="18"/>
  <c r="A3148" i="18"/>
  <c r="A3147" i="18"/>
  <c r="A3146" i="18"/>
  <c r="A3145" i="18"/>
  <c r="A3144" i="18"/>
  <c r="A3143" i="18"/>
  <c r="A3142" i="18"/>
  <c r="A3141" i="18"/>
  <c r="A3140" i="18"/>
  <c r="A3139" i="18"/>
  <c r="A3138" i="18"/>
  <c r="A3137" i="18"/>
  <c r="A3136" i="18"/>
  <c r="A3135" i="18"/>
  <c r="A3134" i="18"/>
  <c r="A3133" i="18"/>
  <c r="A3132" i="18"/>
  <c r="A3131" i="18"/>
  <c r="A3130" i="18"/>
  <c r="A3129" i="18"/>
  <c r="A3128" i="18"/>
  <c r="A3127" i="18"/>
  <c r="A3126" i="18"/>
  <c r="A3125" i="18"/>
  <c r="A3124" i="18"/>
  <c r="A3123" i="18"/>
  <c r="A3122" i="18"/>
  <c r="A3121" i="18"/>
  <c r="A3120" i="18"/>
  <c r="A3119" i="18"/>
  <c r="A3118" i="18"/>
  <c r="A3117" i="18"/>
  <c r="A3116" i="18"/>
  <c r="A3115" i="18"/>
  <c r="A3114" i="18"/>
  <c r="A3113" i="18"/>
  <c r="A3112" i="18"/>
  <c r="A3111" i="18"/>
  <c r="A3110" i="18"/>
  <c r="A3109" i="18"/>
  <c r="A3108" i="18"/>
  <c r="A3107" i="18"/>
  <c r="A3106" i="18"/>
  <c r="A3105" i="18"/>
  <c r="A3104" i="18"/>
  <c r="A3103" i="18"/>
  <c r="A3102" i="18"/>
  <c r="A3101" i="18"/>
  <c r="A3100" i="18"/>
  <c r="A3099" i="18"/>
  <c r="A3098" i="18"/>
  <c r="A3097" i="18"/>
  <c r="A3096" i="18"/>
  <c r="A3095" i="18"/>
  <c r="A3094" i="18"/>
  <c r="A3093" i="18"/>
  <c r="A3092" i="18"/>
  <c r="A3091" i="18"/>
  <c r="A3090" i="18"/>
  <c r="A3089" i="18"/>
  <c r="A3088" i="18"/>
  <c r="A3087" i="18"/>
  <c r="A3086" i="18"/>
  <c r="A3085" i="18"/>
  <c r="A3084" i="18"/>
  <c r="A3083" i="18"/>
  <c r="A3082" i="18"/>
  <c r="A3081" i="18"/>
  <c r="A3080" i="18"/>
  <c r="A3079" i="18"/>
  <c r="A3078" i="18"/>
  <c r="A3077" i="18"/>
  <c r="A3076" i="18"/>
  <c r="A3075" i="18"/>
  <c r="A3074" i="18"/>
  <c r="A3073" i="18"/>
  <c r="A3072" i="18"/>
  <c r="A3071" i="18"/>
  <c r="A3070" i="18"/>
  <c r="A3069" i="18"/>
  <c r="A3068" i="18"/>
  <c r="A3067" i="18"/>
  <c r="A3066" i="18"/>
  <c r="A3065" i="18"/>
  <c r="A3064" i="18"/>
  <c r="A3063" i="18"/>
  <c r="A3062" i="18"/>
  <c r="A3061" i="18"/>
  <c r="A3060" i="18"/>
  <c r="A3059" i="18"/>
  <c r="A3058" i="18"/>
  <c r="A3057" i="18"/>
  <c r="A3056" i="18"/>
  <c r="A3055" i="18"/>
  <c r="A3054" i="18"/>
  <c r="A3053" i="18"/>
  <c r="A3052" i="18"/>
  <c r="A3051" i="18"/>
  <c r="A3050" i="18"/>
  <c r="A3049" i="18"/>
  <c r="A3048" i="18"/>
  <c r="A3047" i="18"/>
  <c r="A3046" i="18"/>
  <c r="A3045" i="18"/>
  <c r="A3044" i="18"/>
  <c r="A3043" i="18"/>
  <c r="A3042" i="18"/>
  <c r="A3041" i="18"/>
  <c r="A3040" i="18"/>
  <c r="A3039" i="18"/>
  <c r="A3038" i="18"/>
  <c r="A3037" i="18"/>
  <c r="A3036" i="18"/>
  <c r="A3035" i="18"/>
  <c r="A3034" i="18"/>
  <c r="A3033" i="18"/>
  <c r="A3032" i="18"/>
  <c r="A3031" i="18"/>
  <c r="A3030" i="18"/>
  <c r="A3029" i="18"/>
  <c r="A3028" i="18"/>
  <c r="A3027" i="18"/>
  <c r="A3026" i="18"/>
  <c r="A3025" i="18"/>
  <c r="A3024" i="18"/>
  <c r="A3023" i="18"/>
  <c r="A3022" i="18"/>
  <c r="A3021" i="18"/>
  <c r="A3020" i="18"/>
  <c r="A3019" i="18"/>
  <c r="A3018" i="18"/>
  <c r="A3017" i="18"/>
  <c r="A3016" i="18"/>
  <c r="A3015" i="18"/>
  <c r="A3014" i="18"/>
  <c r="A3013" i="18"/>
  <c r="A3012" i="18"/>
  <c r="A3011" i="18"/>
  <c r="A3010" i="18"/>
  <c r="A3009" i="18"/>
  <c r="A3008" i="18"/>
  <c r="A3007" i="18"/>
  <c r="A3006" i="18"/>
  <c r="A3005" i="18"/>
  <c r="A3004" i="18"/>
  <c r="A3003" i="18"/>
  <c r="A3002" i="18"/>
  <c r="A3001" i="18"/>
  <c r="A3000" i="18"/>
  <c r="A2999" i="18"/>
  <c r="A2998" i="18"/>
  <c r="A2997" i="18"/>
  <c r="A2996" i="18"/>
  <c r="A2995" i="18"/>
  <c r="A2994" i="18"/>
  <c r="A2993" i="18"/>
  <c r="A2992" i="18"/>
  <c r="A2991" i="18"/>
  <c r="A2990" i="18"/>
  <c r="A2989" i="18"/>
  <c r="A2988" i="18"/>
  <c r="A2987" i="18"/>
  <c r="A2986" i="18"/>
  <c r="A2985" i="18"/>
  <c r="A2984" i="18"/>
  <c r="A2983" i="18"/>
  <c r="A2982" i="18"/>
  <c r="A2981" i="18"/>
  <c r="A2980" i="18"/>
  <c r="A2979" i="18"/>
  <c r="A2978" i="18"/>
  <c r="A2977" i="18"/>
  <c r="A2976" i="18"/>
  <c r="A2975" i="18"/>
  <c r="A2974" i="18"/>
  <c r="A2973" i="18"/>
  <c r="A2972" i="18"/>
  <c r="A2971" i="18"/>
  <c r="A2970" i="18"/>
  <c r="A2969" i="18"/>
  <c r="A2968" i="18"/>
  <c r="A2967" i="18"/>
  <c r="A2966" i="18"/>
  <c r="A2965" i="18"/>
  <c r="A2964" i="18"/>
  <c r="A2963" i="18"/>
  <c r="A2962" i="18"/>
  <c r="A2961" i="18"/>
  <c r="A2960" i="18"/>
  <c r="A2959" i="18"/>
  <c r="A2958" i="18"/>
  <c r="A2957" i="18"/>
  <c r="A2956" i="18"/>
  <c r="A2955" i="18"/>
  <c r="A2954" i="18"/>
  <c r="A2953" i="18"/>
  <c r="A2952" i="18"/>
  <c r="A2951" i="18"/>
  <c r="A2950" i="18"/>
  <c r="A2949" i="18"/>
  <c r="A2948" i="18"/>
  <c r="A2947" i="18"/>
  <c r="A2946" i="18"/>
  <c r="A2945" i="18"/>
  <c r="A2944" i="18"/>
  <c r="A2943" i="18"/>
  <c r="A2942" i="18"/>
  <c r="A2941" i="18"/>
  <c r="A2940" i="18"/>
  <c r="A2939" i="18"/>
  <c r="A2938" i="18"/>
  <c r="A2937" i="18"/>
  <c r="A2936" i="18"/>
  <c r="A2935" i="18"/>
  <c r="A2934" i="18"/>
  <c r="A2933" i="18"/>
  <c r="A2932" i="18"/>
  <c r="A2931" i="18"/>
  <c r="A2930" i="18"/>
  <c r="A2929" i="18"/>
  <c r="A2928" i="18"/>
  <c r="A2927" i="18"/>
  <c r="A2926" i="18"/>
  <c r="A2925" i="18"/>
  <c r="A2924" i="18"/>
  <c r="A2923" i="18"/>
  <c r="A2922" i="18"/>
  <c r="A2921" i="18"/>
  <c r="A2920" i="18"/>
  <c r="A2919" i="18"/>
  <c r="A2918" i="18"/>
  <c r="A2917" i="18"/>
  <c r="A2916" i="18"/>
  <c r="A2915" i="18"/>
  <c r="A2914" i="18"/>
  <c r="A2913" i="18"/>
  <c r="A2912" i="18"/>
  <c r="A2911" i="18"/>
  <c r="A2910" i="18"/>
  <c r="A2909" i="18"/>
  <c r="A2908" i="18"/>
  <c r="A2907" i="18"/>
  <c r="A2906" i="18"/>
  <c r="A2905" i="18"/>
  <c r="A2904" i="18"/>
  <c r="A2903" i="18"/>
  <c r="A2902" i="18"/>
  <c r="A2901" i="18"/>
  <c r="A2900" i="18"/>
  <c r="A2899" i="18"/>
  <c r="A2898" i="18"/>
  <c r="A2897" i="18"/>
  <c r="A2896" i="18"/>
  <c r="A2895" i="18"/>
  <c r="A2894" i="18"/>
  <c r="A2893" i="18"/>
  <c r="A2892" i="18"/>
  <c r="A2891" i="18"/>
  <c r="A2890" i="18"/>
  <c r="A2889" i="18"/>
  <c r="A2888" i="18"/>
  <c r="A2887" i="18"/>
  <c r="A2886" i="18"/>
  <c r="A2885" i="18"/>
  <c r="A2884" i="18"/>
  <c r="A2883" i="18"/>
  <c r="A2882" i="18"/>
  <c r="A2881" i="18"/>
  <c r="A2880" i="18"/>
  <c r="A2879" i="18"/>
  <c r="A2878" i="18"/>
  <c r="A2877" i="18"/>
  <c r="A2876" i="18"/>
  <c r="A2875" i="18"/>
  <c r="A2874" i="18"/>
  <c r="A2873" i="18"/>
  <c r="A2872" i="18"/>
  <c r="A2871" i="18"/>
  <c r="A2870" i="18"/>
  <c r="A2869" i="18"/>
  <c r="A2868" i="18"/>
  <c r="A2867" i="18"/>
  <c r="A2866" i="18"/>
  <c r="A2865" i="18"/>
  <c r="A2864" i="18"/>
  <c r="A2863" i="18"/>
  <c r="A2862" i="18"/>
  <c r="A2861" i="18"/>
  <c r="A2860" i="18"/>
  <c r="A2859" i="18"/>
  <c r="A2858" i="18"/>
  <c r="A2857" i="18"/>
  <c r="A2856" i="18"/>
  <c r="A2855" i="18"/>
  <c r="A2854" i="18"/>
  <c r="A2853" i="18"/>
  <c r="A2852" i="18"/>
  <c r="A2851" i="18"/>
  <c r="A2850" i="18"/>
  <c r="A2849" i="18"/>
  <c r="A2848" i="18"/>
  <c r="A2847" i="18"/>
  <c r="A2846" i="18"/>
  <c r="A2845" i="18"/>
  <c r="A2844" i="18"/>
  <c r="A2843" i="18"/>
  <c r="A2842" i="18"/>
  <c r="A2841" i="18"/>
  <c r="A2840" i="18"/>
  <c r="A2839" i="18"/>
  <c r="A2838" i="18"/>
  <c r="A2837" i="18"/>
  <c r="A2836" i="18"/>
  <c r="A2835" i="18"/>
  <c r="A2834" i="18"/>
  <c r="A2833" i="18"/>
  <c r="A2832" i="18"/>
  <c r="A2831" i="18"/>
  <c r="A2830" i="18"/>
  <c r="A2829" i="18"/>
  <c r="A2828" i="18"/>
  <c r="A2827" i="18"/>
  <c r="A2826" i="18"/>
  <c r="A2825" i="18"/>
  <c r="A2824" i="18"/>
  <c r="A2823" i="18"/>
  <c r="A2822" i="18"/>
  <c r="A2821" i="18"/>
  <c r="A2820" i="18"/>
  <c r="A2819" i="18"/>
  <c r="A2818" i="18"/>
  <c r="A2817" i="18"/>
  <c r="A2816" i="18"/>
  <c r="A2815" i="18"/>
  <c r="A2814" i="18"/>
  <c r="A2813" i="18"/>
  <c r="A2812" i="18"/>
  <c r="A2811" i="18"/>
  <c r="A2810" i="18"/>
  <c r="A2809" i="18"/>
  <c r="A2808" i="18"/>
  <c r="A2807" i="18"/>
  <c r="A2806" i="18"/>
  <c r="A2805" i="18"/>
  <c r="A2804" i="18"/>
  <c r="A2803" i="18"/>
  <c r="A2802" i="18"/>
  <c r="A2801" i="18"/>
  <c r="A2800" i="18"/>
  <c r="A2799" i="18"/>
  <c r="A2798" i="18"/>
  <c r="A2797" i="18"/>
  <c r="A2796" i="18"/>
  <c r="A2795" i="18"/>
  <c r="A2794" i="18"/>
  <c r="A2793" i="18"/>
  <c r="A2792" i="18"/>
  <c r="A2791" i="18"/>
  <c r="A2790" i="18"/>
  <c r="A2789" i="18"/>
  <c r="A2788" i="18"/>
  <c r="A2787" i="18"/>
  <c r="A2786" i="18"/>
  <c r="A2785" i="18"/>
  <c r="A2784" i="18"/>
  <c r="A2783" i="18"/>
  <c r="A2782" i="18"/>
  <c r="A2781" i="18"/>
  <c r="A2780" i="18"/>
  <c r="A2779" i="18"/>
  <c r="A2778" i="18"/>
  <c r="A2777" i="18"/>
  <c r="A2776" i="18"/>
  <c r="A2775" i="18"/>
  <c r="A2774" i="18"/>
  <c r="A2773" i="18"/>
  <c r="A2772" i="18"/>
  <c r="A2771" i="18"/>
  <c r="A2770" i="18"/>
  <c r="A2769" i="18"/>
  <c r="A2768" i="18"/>
  <c r="A2767" i="18"/>
  <c r="A2766" i="18"/>
  <c r="A2765" i="18"/>
  <c r="A2764" i="18"/>
  <c r="A2763" i="18"/>
  <c r="A2762" i="18"/>
  <c r="A2761" i="18"/>
  <c r="A2760" i="18"/>
  <c r="A2759" i="18"/>
  <c r="A2758" i="18"/>
  <c r="A2757" i="18"/>
  <c r="A2756" i="18"/>
  <c r="A2755" i="18"/>
  <c r="A2754" i="18"/>
  <c r="A2753" i="18"/>
  <c r="A2752" i="18"/>
  <c r="A2751" i="18"/>
  <c r="A2750" i="18"/>
  <c r="A2749" i="18"/>
  <c r="A2748" i="18"/>
  <c r="A2747" i="18"/>
  <c r="A2746" i="18"/>
  <c r="A2745" i="18"/>
  <c r="A2744" i="18"/>
  <c r="A2743" i="18"/>
  <c r="A2742" i="18"/>
  <c r="A2741" i="18"/>
  <c r="A2740" i="18"/>
  <c r="A2739" i="18"/>
  <c r="A2738" i="18"/>
  <c r="A2737" i="18"/>
  <c r="A2736" i="18"/>
  <c r="A2735" i="18"/>
  <c r="A2734" i="18"/>
  <c r="A2733" i="18"/>
  <c r="A2732" i="18"/>
  <c r="A2731" i="18"/>
  <c r="A2730" i="18"/>
  <c r="A2729" i="18"/>
  <c r="A2728" i="18"/>
  <c r="A2727" i="18"/>
  <c r="A2726" i="18"/>
  <c r="A2725" i="18"/>
  <c r="A2724" i="18"/>
  <c r="A2723" i="18"/>
  <c r="A2722" i="18"/>
  <c r="A2721" i="18"/>
  <c r="A2720" i="18"/>
  <c r="A2719" i="18"/>
  <c r="A2718" i="18"/>
  <c r="A2717" i="18"/>
  <c r="A2716" i="18"/>
  <c r="A2715" i="18"/>
  <c r="A2714" i="18"/>
  <c r="A2713" i="18"/>
  <c r="A2712" i="18"/>
  <c r="A2711" i="18"/>
  <c r="A2710" i="18"/>
  <c r="A2709" i="18"/>
  <c r="A2708" i="18"/>
  <c r="A2707" i="18"/>
  <c r="A2706" i="18"/>
  <c r="A2705" i="18"/>
  <c r="A2704" i="18"/>
  <c r="A2703" i="18"/>
  <c r="A2702" i="18"/>
  <c r="A2701" i="18"/>
  <c r="A2700" i="18"/>
  <c r="A2699" i="18"/>
  <c r="A2698" i="18"/>
  <c r="A2697" i="18"/>
  <c r="A2696" i="18"/>
  <c r="A2695" i="18"/>
  <c r="A2694" i="18"/>
  <c r="A2693" i="18"/>
  <c r="A2692" i="18"/>
  <c r="A2691" i="18"/>
  <c r="A2690" i="18"/>
  <c r="A2689" i="18"/>
  <c r="A2688" i="18"/>
  <c r="A2687" i="18"/>
  <c r="A2686" i="18"/>
  <c r="A2685" i="18"/>
  <c r="A2684" i="18"/>
  <c r="A2683" i="18"/>
  <c r="A2682" i="18"/>
  <c r="A2681" i="18"/>
  <c r="A2680" i="18"/>
  <c r="A2679" i="18"/>
  <c r="A2678" i="18"/>
  <c r="A2677" i="18"/>
  <c r="A2676" i="18"/>
  <c r="A2675" i="18"/>
  <c r="A2674" i="18"/>
  <c r="A2673" i="18"/>
  <c r="A2672" i="18"/>
  <c r="A2671" i="18"/>
  <c r="A2670" i="18"/>
  <c r="A2669" i="18"/>
  <c r="A2668" i="18"/>
  <c r="A2667" i="18"/>
  <c r="A2666" i="18"/>
  <c r="A2665" i="18"/>
  <c r="A2664" i="18"/>
  <c r="A2663" i="18"/>
  <c r="A2662" i="18"/>
  <c r="A2661" i="18"/>
  <c r="A2660" i="18"/>
  <c r="A2659" i="18"/>
  <c r="A2658" i="18"/>
  <c r="A2657" i="18"/>
  <c r="A2656" i="18"/>
  <c r="A2655" i="18"/>
  <c r="A2654" i="18"/>
  <c r="A2653" i="18"/>
  <c r="A2652" i="18"/>
  <c r="A2651" i="18"/>
  <c r="A2650" i="18"/>
  <c r="A2649" i="18"/>
  <c r="A2648" i="18"/>
  <c r="A2647" i="18"/>
  <c r="A2646" i="18"/>
  <c r="A2645" i="18"/>
  <c r="A2644" i="18"/>
  <c r="A2643" i="18"/>
  <c r="A2642" i="18"/>
  <c r="A2641" i="18"/>
  <c r="A2640" i="18"/>
  <c r="A2639" i="18"/>
  <c r="A2638" i="18"/>
  <c r="A2637" i="18"/>
  <c r="A2636" i="18"/>
  <c r="A2635" i="18"/>
  <c r="A2634" i="18"/>
  <c r="A2633" i="18"/>
  <c r="A2632" i="18"/>
  <c r="A2631" i="18"/>
  <c r="A2630" i="18"/>
  <c r="A2629" i="18"/>
  <c r="A2628" i="18"/>
  <c r="A2627" i="18"/>
  <c r="A2626" i="18"/>
  <c r="A2625" i="18"/>
  <c r="A2624" i="18"/>
  <c r="A2623" i="18"/>
  <c r="A2622" i="18"/>
  <c r="A2621" i="18"/>
  <c r="A2620" i="18"/>
  <c r="A2619" i="18"/>
  <c r="A2618" i="18"/>
  <c r="A2617" i="18"/>
  <c r="A2616" i="18"/>
  <c r="A2615" i="18"/>
  <c r="A2614" i="18"/>
  <c r="A2613" i="18"/>
  <c r="A2612" i="18"/>
  <c r="A2611" i="18"/>
  <c r="A2610" i="18"/>
  <c r="A2609" i="18"/>
  <c r="A2608" i="18"/>
  <c r="A2607" i="18"/>
  <c r="A2606" i="18"/>
  <c r="A2605" i="18"/>
  <c r="A2604" i="18"/>
  <c r="A2603" i="18"/>
  <c r="A2602" i="18"/>
  <c r="A2601" i="18"/>
  <c r="A2600" i="18"/>
  <c r="A2599" i="18"/>
  <c r="A2598" i="18"/>
  <c r="A2597" i="18"/>
  <c r="A2596" i="18"/>
  <c r="A2595" i="18"/>
  <c r="A2594" i="18"/>
  <c r="A2593" i="18"/>
  <c r="A2592" i="18"/>
  <c r="A2591" i="18"/>
  <c r="A2590" i="18"/>
  <c r="A2589" i="18"/>
  <c r="A2588" i="18"/>
  <c r="A2587" i="18"/>
  <c r="A2586" i="18"/>
  <c r="A2585" i="18"/>
  <c r="A2584" i="18"/>
  <c r="A2583" i="18"/>
  <c r="A2582" i="18"/>
  <c r="A2581" i="18"/>
  <c r="A2580" i="18"/>
  <c r="A2579" i="18"/>
  <c r="A2578" i="18"/>
  <c r="A2577" i="18"/>
  <c r="A2576" i="18"/>
  <c r="A2575" i="18"/>
  <c r="A2574" i="18"/>
  <c r="A2573" i="18"/>
  <c r="A2572" i="18"/>
  <c r="A2571" i="18"/>
  <c r="A2570" i="18"/>
  <c r="A2569" i="18"/>
  <c r="A2568" i="18"/>
  <c r="A2567" i="18"/>
  <c r="A2566" i="18"/>
  <c r="A2565" i="18"/>
  <c r="A2564" i="18"/>
  <c r="A2563" i="18"/>
  <c r="A2562" i="18"/>
  <c r="A2561" i="18"/>
  <c r="A2560" i="18"/>
  <c r="A2559" i="18"/>
  <c r="A2558" i="18"/>
  <c r="A2557" i="18"/>
  <c r="A2556" i="18"/>
  <c r="A2555" i="18"/>
  <c r="A2554" i="18"/>
  <c r="A2553" i="18"/>
  <c r="A2552" i="18"/>
  <c r="A2551" i="18"/>
  <c r="A2550" i="18"/>
  <c r="A2549" i="18"/>
  <c r="A2548" i="18"/>
  <c r="A2547" i="18"/>
  <c r="A2546" i="18"/>
  <c r="A2545" i="18"/>
  <c r="A2544" i="18"/>
  <c r="A2543" i="18"/>
  <c r="A2542" i="18"/>
  <c r="A2541" i="18"/>
  <c r="A2540" i="18"/>
  <c r="A2539" i="18"/>
  <c r="A2538" i="18"/>
  <c r="A2537" i="18"/>
  <c r="A2536" i="18"/>
  <c r="A2535" i="18"/>
  <c r="A2534" i="18"/>
  <c r="A2533" i="18"/>
  <c r="A2532" i="18"/>
  <c r="A2531" i="18"/>
  <c r="A2530" i="18"/>
  <c r="A2529" i="18"/>
  <c r="A2528" i="18"/>
  <c r="A2527" i="18"/>
  <c r="A2526" i="18"/>
  <c r="A2525" i="18"/>
  <c r="A2524" i="18"/>
  <c r="A2523" i="18"/>
  <c r="A2522" i="18"/>
  <c r="A2521" i="18"/>
  <c r="A2520" i="18"/>
  <c r="A2519" i="18"/>
  <c r="A2518" i="18"/>
  <c r="A2517" i="18"/>
  <c r="A2516" i="18"/>
  <c r="A2515" i="18"/>
  <c r="A2514" i="18"/>
  <c r="A2513" i="18"/>
  <c r="A2512" i="18"/>
  <c r="A2511" i="18"/>
  <c r="A2510" i="18"/>
  <c r="A2509" i="18"/>
  <c r="A2508" i="18"/>
  <c r="A2507" i="18"/>
  <c r="A2506" i="18"/>
  <c r="A2505" i="18"/>
  <c r="A2504" i="18"/>
  <c r="A2503" i="18"/>
  <c r="A2502" i="18"/>
  <c r="A2501" i="18"/>
  <c r="A2500" i="18"/>
  <c r="A2499" i="18"/>
  <c r="A2498" i="18"/>
  <c r="A2497" i="18"/>
  <c r="A2496" i="18"/>
  <c r="A2495" i="18"/>
  <c r="A2494" i="18"/>
  <c r="A2493" i="18"/>
  <c r="A2492" i="18"/>
  <c r="A2491" i="18"/>
  <c r="A2490" i="18"/>
  <c r="A2489" i="18"/>
  <c r="A2488" i="18"/>
  <c r="A2487" i="18"/>
  <c r="A2486" i="18"/>
  <c r="A2485" i="18"/>
  <c r="A2484" i="18"/>
  <c r="A2483" i="18"/>
  <c r="A2482" i="18"/>
  <c r="A2481" i="18"/>
  <c r="A2480" i="18"/>
  <c r="A2479" i="18"/>
  <c r="A2478" i="18"/>
  <c r="A2477" i="18"/>
  <c r="A2476" i="18"/>
  <c r="A2475" i="18"/>
  <c r="A2474" i="18"/>
  <c r="A2473" i="18"/>
  <c r="A2472" i="18"/>
  <c r="A2471" i="18"/>
  <c r="A2470" i="18"/>
  <c r="A2469" i="18"/>
  <c r="A2468" i="18"/>
  <c r="A2467" i="18"/>
  <c r="A2466" i="18"/>
  <c r="A2465" i="18"/>
  <c r="A2464" i="18"/>
  <c r="A2463" i="18"/>
  <c r="A2462" i="18"/>
  <c r="A2461" i="18"/>
  <c r="A2460" i="18"/>
  <c r="A2459" i="18"/>
  <c r="A2458" i="18"/>
  <c r="A2457" i="18"/>
  <c r="A2456" i="18"/>
  <c r="A2455" i="18"/>
  <c r="A2454" i="18"/>
  <c r="A2453" i="18"/>
  <c r="A2452" i="18"/>
  <c r="A2451" i="18"/>
  <c r="A2450" i="18"/>
  <c r="A2449" i="18"/>
  <c r="A2448" i="18"/>
  <c r="A2447" i="18"/>
  <c r="A2446" i="18"/>
  <c r="A2445" i="18"/>
  <c r="A2444" i="18"/>
  <c r="A2443" i="18"/>
  <c r="A2442" i="18"/>
  <c r="A2441" i="18"/>
  <c r="A2440" i="18"/>
  <c r="A2439" i="18"/>
  <c r="A2438" i="18"/>
  <c r="A2437" i="18"/>
  <c r="A2436" i="18"/>
  <c r="A2435" i="18"/>
  <c r="A2434" i="18"/>
  <c r="A2433" i="18"/>
  <c r="A2432" i="18"/>
  <c r="A2431" i="18"/>
  <c r="A2430" i="18"/>
  <c r="A2429" i="18"/>
  <c r="A2428" i="18"/>
  <c r="A2427" i="18"/>
  <c r="A2426" i="18"/>
  <c r="A2425" i="18"/>
  <c r="A2424" i="18"/>
  <c r="A2423" i="18"/>
  <c r="A2422" i="18"/>
  <c r="A2421" i="18"/>
  <c r="A2420" i="18"/>
  <c r="A2419" i="18"/>
  <c r="A2418" i="18"/>
  <c r="A2417" i="18"/>
  <c r="A2416" i="18"/>
  <c r="A2415" i="18"/>
  <c r="A2414" i="18"/>
  <c r="A2413" i="18"/>
  <c r="A2412" i="18"/>
  <c r="A2411" i="18"/>
  <c r="A2410" i="18"/>
  <c r="A2409" i="18"/>
  <c r="A2408" i="18"/>
  <c r="A2407" i="18"/>
  <c r="A2406" i="18"/>
  <c r="A2405" i="18"/>
  <c r="A2404" i="18"/>
  <c r="A2403" i="18"/>
  <c r="A2402" i="18"/>
  <c r="A2401" i="18"/>
  <c r="A2400" i="18"/>
  <c r="A2399" i="18"/>
  <c r="A2398" i="18"/>
  <c r="A2397" i="18"/>
  <c r="A2396" i="18"/>
  <c r="A2395" i="18"/>
  <c r="A2394" i="18"/>
  <c r="A2393" i="18"/>
  <c r="A2392" i="18"/>
  <c r="A2391" i="18"/>
  <c r="A2390" i="18"/>
  <c r="A2389" i="18"/>
  <c r="A2388" i="18"/>
  <c r="A2387" i="18"/>
  <c r="A2386" i="18"/>
  <c r="A2385" i="18"/>
  <c r="A2384" i="18"/>
  <c r="A2383" i="18"/>
  <c r="A2382" i="18"/>
  <c r="A2381" i="18"/>
  <c r="A2380" i="18"/>
  <c r="A2379" i="18"/>
  <c r="A2378" i="18"/>
  <c r="A2377" i="18"/>
  <c r="A2376" i="18"/>
  <c r="A2375" i="18"/>
  <c r="A2374" i="18"/>
  <c r="A2373" i="18"/>
  <c r="A2372" i="18"/>
  <c r="A2371" i="18"/>
  <c r="A2370" i="18"/>
  <c r="A2369" i="18"/>
  <c r="A2368" i="18"/>
  <c r="A2367" i="18"/>
  <c r="A2366" i="18"/>
  <c r="A2365" i="18"/>
  <c r="A2364" i="18"/>
  <c r="A2363" i="18"/>
  <c r="A2362" i="18"/>
  <c r="A2361" i="18"/>
  <c r="A2360" i="18"/>
  <c r="A2359" i="18"/>
  <c r="A2358" i="18"/>
  <c r="A2357" i="18"/>
  <c r="A2356" i="18"/>
  <c r="A2355" i="18"/>
  <c r="A2354" i="18"/>
  <c r="A2353" i="18"/>
  <c r="A2352" i="18"/>
  <c r="A2351" i="18"/>
  <c r="A2350" i="18"/>
  <c r="A2349" i="18"/>
  <c r="A2348" i="18"/>
  <c r="A2347" i="18"/>
  <c r="A2346" i="18"/>
  <c r="A2345" i="18"/>
  <c r="A2344" i="18"/>
  <c r="A2343" i="18"/>
  <c r="A2342" i="18"/>
  <c r="A2341" i="18"/>
  <c r="A2340" i="18"/>
  <c r="A2339" i="18"/>
  <c r="A2338" i="18"/>
  <c r="A2337" i="18"/>
  <c r="A2336" i="18"/>
  <c r="A2335" i="18"/>
  <c r="A2334" i="18"/>
  <c r="A2333" i="18"/>
  <c r="A2332" i="18"/>
  <c r="A2331" i="18"/>
  <c r="A2330" i="18"/>
  <c r="A2329" i="18"/>
  <c r="A2328" i="18"/>
  <c r="A2327" i="18"/>
  <c r="A2326" i="18"/>
  <c r="A2325" i="18"/>
  <c r="A2324" i="18"/>
  <c r="A2323" i="18"/>
  <c r="A2322" i="18"/>
  <c r="A2321" i="18"/>
  <c r="A2320" i="18"/>
  <c r="A2319" i="18"/>
  <c r="A2318" i="18"/>
  <c r="A2317" i="18"/>
  <c r="A2316" i="18"/>
  <c r="A2315" i="18"/>
  <c r="A2314" i="18"/>
  <c r="A2313" i="18"/>
  <c r="A2312" i="18"/>
  <c r="A2311" i="18"/>
  <c r="A2310" i="18"/>
  <c r="A2309" i="18"/>
  <c r="A2308" i="18"/>
  <c r="A2307" i="18"/>
  <c r="A2306" i="18"/>
  <c r="A2305" i="18"/>
  <c r="A2304" i="18"/>
  <c r="A2303" i="18"/>
  <c r="A2302" i="18"/>
  <c r="A2301" i="18"/>
  <c r="A2300" i="18"/>
  <c r="A2299" i="18"/>
  <c r="A2298" i="18"/>
  <c r="A2297" i="18"/>
  <c r="A2296" i="18"/>
  <c r="A2295" i="18"/>
  <c r="A2294" i="18"/>
  <c r="A2293" i="18"/>
  <c r="A2292" i="18"/>
  <c r="A2291" i="18"/>
  <c r="A2290" i="18"/>
  <c r="A2289" i="18"/>
  <c r="A2288" i="18"/>
  <c r="A2287" i="18"/>
  <c r="A2286" i="18"/>
  <c r="A2285" i="18"/>
  <c r="A2284" i="18"/>
  <c r="A2283" i="18"/>
  <c r="A2282" i="18"/>
  <c r="A2281" i="18"/>
  <c r="A2280" i="18"/>
  <c r="A2279" i="18"/>
  <c r="A2278" i="18"/>
  <c r="A2277" i="18"/>
  <c r="A2276" i="18"/>
  <c r="A2275" i="18"/>
  <c r="A2274" i="18"/>
  <c r="A2273" i="18"/>
  <c r="A2272" i="18"/>
  <c r="A2271" i="18"/>
  <c r="A2270" i="18"/>
  <c r="A2269" i="18"/>
  <c r="A2268" i="18"/>
  <c r="A2267" i="18"/>
  <c r="A2266" i="18"/>
  <c r="A2265" i="18"/>
  <c r="A2264" i="18"/>
  <c r="A2263" i="18"/>
  <c r="A2262" i="18"/>
  <c r="A2261" i="18"/>
  <c r="A2260" i="18"/>
  <c r="A2259" i="18"/>
  <c r="A2258" i="18"/>
  <c r="A2257" i="18"/>
  <c r="A2256" i="18"/>
  <c r="A2255" i="18"/>
  <c r="A2254" i="18"/>
  <c r="A2253" i="18"/>
  <c r="A2252" i="18"/>
  <c r="A2251" i="18"/>
  <c r="A2250" i="18"/>
  <c r="A2249" i="18"/>
  <c r="A2248" i="18"/>
  <c r="A2247" i="18"/>
  <c r="A2246" i="18"/>
  <c r="A2245" i="18"/>
  <c r="A2244" i="18"/>
  <c r="A2243" i="18"/>
  <c r="A2242" i="18"/>
  <c r="A2241" i="18"/>
  <c r="A2240" i="18"/>
  <c r="A2239" i="18"/>
  <c r="A2238" i="18"/>
  <c r="A2237" i="18"/>
  <c r="A2236" i="18"/>
  <c r="A2235" i="18"/>
  <c r="A2234" i="18"/>
  <c r="A2233" i="18"/>
  <c r="A2232" i="18"/>
  <c r="A2231" i="18"/>
  <c r="A2230" i="18"/>
  <c r="A2229" i="18"/>
  <c r="A2228" i="18"/>
  <c r="A2227" i="18"/>
  <c r="A2226" i="18"/>
  <c r="A2225" i="18"/>
  <c r="A2224" i="18"/>
  <c r="A2223" i="18"/>
  <c r="A2222" i="18"/>
  <c r="A2221" i="18"/>
  <c r="A2220" i="18"/>
  <c r="A2219" i="18"/>
  <c r="A2218" i="18"/>
  <c r="A2217" i="18"/>
  <c r="A2216" i="18"/>
  <c r="A2215" i="18"/>
  <c r="A2214" i="18"/>
  <c r="A2213" i="18"/>
  <c r="A2212" i="18"/>
  <c r="A2211" i="18"/>
  <c r="A2210" i="18"/>
  <c r="A2209" i="18"/>
  <c r="A2208" i="18"/>
  <c r="A2207" i="18"/>
  <c r="A2206" i="18"/>
  <c r="A2205" i="18"/>
  <c r="A2204" i="18"/>
  <c r="A2203" i="18"/>
  <c r="A2202" i="18"/>
  <c r="A2201" i="18"/>
  <c r="A2200" i="18"/>
  <c r="A2199" i="18"/>
  <c r="A2198" i="18"/>
  <c r="A2197" i="18"/>
  <c r="A2196" i="18"/>
  <c r="A2195" i="18"/>
  <c r="A2194" i="18"/>
  <c r="A2193" i="18"/>
  <c r="A2192" i="18"/>
  <c r="A2191" i="18"/>
  <c r="A2190" i="18"/>
  <c r="A2189" i="18"/>
  <c r="A2188" i="18"/>
  <c r="A2187" i="18"/>
  <c r="A2186" i="18"/>
  <c r="A2185" i="18"/>
  <c r="A2184" i="18"/>
  <c r="A2183" i="18"/>
  <c r="A2182" i="18"/>
  <c r="A2181" i="18"/>
  <c r="A2180" i="18"/>
  <c r="A2179" i="18"/>
  <c r="A2178" i="18"/>
  <c r="A2177" i="18"/>
  <c r="A2176" i="18"/>
  <c r="A2175" i="18"/>
  <c r="A2174" i="18"/>
  <c r="A2173" i="18"/>
  <c r="A2172" i="18"/>
  <c r="A2171" i="18"/>
  <c r="A2170" i="18"/>
  <c r="A2169" i="18"/>
  <c r="A2168" i="18"/>
  <c r="A2167" i="18"/>
  <c r="A2166" i="18"/>
  <c r="A2165" i="18"/>
  <c r="A2164" i="18"/>
  <c r="A2163" i="18"/>
  <c r="A2162" i="18"/>
  <c r="A2161" i="18"/>
  <c r="A2160" i="18"/>
  <c r="A2159" i="18"/>
  <c r="A2158" i="18"/>
  <c r="A2157" i="18"/>
  <c r="A2156" i="18"/>
  <c r="A2155" i="18"/>
  <c r="A2154" i="18"/>
  <c r="A2153" i="18"/>
  <c r="A2152" i="18"/>
  <c r="A2151" i="18"/>
  <c r="A2150" i="18"/>
  <c r="A2149" i="18"/>
  <c r="A2148" i="18"/>
  <c r="A2147" i="18"/>
  <c r="A2146" i="18"/>
  <c r="A2145" i="18"/>
  <c r="A2144" i="18"/>
  <c r="A2143" i="18"/>
  <c r="A2142" i="18"/>
  <c r="A2141" i="18"/>
  <c r="A2140" i="18"/>
  <c r="A2139" i="18"/>
  <c r="A2138" i="18"/>
  <c r="A2137" i="18"/>
  <c r="A2136" i="18"/>
  <c r="A2135" i="18"/>
  <c r="A2134" i="18"/>
  <c r="A2133" i="18"/>
  <c r="A2132" i="18"/>
  <c r="A2131" i="18"/>
  <c r="A2130" i="18"/>
  <c r="A2129" i="18"/>
  <c r="A2128" i="18"/>
  <c r="A2127" i="18"/>
  <c r="A2126" i="18"/>
  <c r="A2125" i="18"/>
  <c r="A2124" i="18"/>
  <c r="A2123" i="18"/>
  <c r="A2122" i="18"/>
  <c r="A2121" i="18"/>
  <c r="A2120" i="18"/>
  <c r="A2119" i="18"/>
  <c r="A2118" i="18"/>
  <c r="A2117" i="18"/>
  <c r="A2116" i="18"/>
  <c r="A2115" i="18"/>
  <c r="A2114" i="18"/>
  <c r="A2113" i="18"/>
  <c r="A2112" i="18"/>
  <c r="A2111" i="18"/>
  <c r="A2110" i="18"/>
  <c r="A2109" i="18"/>
  <c r="A2108" i="18"/>
  <c r="A2107" i="18"/>
  <c r="A2106" i="18"/>
  <c r="A2105" i="18"/>
  <c r="A2104" i="18"/>
  <c r="A2103" i="18"/>
  <c r="A2102" i="18"/>
  <c r="A2101" i="18"/>
  <c r="A2100" i="18"/>
  <c r="A2099" i="18"/>
  <c r="A2098" i="18"/>
  <c r="A2097" i="18"/>
  <c r="A2096" i="18"/>
  <c r="A2095" i="18"/>
  <c r="A2094" i="18"/>
  <c r="A2093" i="18"/>
  <c r="A2092" i="18"/>
  <c r="A2091" i="18"/>
  <c r="A2090" i="18"/>
  <c r="A2089" i="18"/>
  <c r="A2088" i="18"/>
  <c r="A2087" i="18"/>
  <c r="A2086" i="18"/>
  <c r="A2085" i="18"/>
  <c r="A2084" i="18"/>
  <c r="A2083" i="18"/>
  <c r="A2082" i="18"/>
  <c r="A2081" i="18"/>
  <c r="A2080" i="18"/>
  <c r="A2079" i="18"/>
  <c r="A2078" i="18"/>
  <c r="A2077" i="18"/>
  <c r="A2076" i="18"/>
  <c r="A2075" i="18"/>
  <c r="A2074" i="18"/>
  <c r="A2073" i="18"/>
  <c r="A2072" i="18"/>
  <c r="A2071" i="18"/>
  <c r="A2070" i="18"/>
  <c r="A2069" i="18"/>
  <c r="A2068" i="18"/>
  <c r="A2067" i="18"/>
  <c r="A2066" i="18"/>
  <c r="A2065" i="18"/>
  <c r="A2064" i="18"/>
  <c r="A2063" i="18"/>
  <c r="A2062" i="18"/>
  <c r="A2061" i="18"/>
  <c r="A2060" i="18"/>
  <c r="A2059" i="18"/>
  <c r="A2058" i="18"/>
  <c r="A2057" i="18"/>
  <c r="A2056" i="18"/>
  <c r="A2055" i="18"/>
  <c r="A2054" i="18"/>
  <c r="A2053" i="18"/>
  <c r="A2052" i="18"/>
  <c r="A2051" i="18"/>
  <c r="A2050" i="18"/>
  <c r="A2049" i="18"/>
  <c r="A2048" i="18"/>
  <c r="A2047" i="18"/>
  <c r="A2046" i="18"/>
  <c r="A2045" i="18"/>
  <c r="A2044" i="18"/>
  <c r="A2043" i="18"/>
  <c r="A2042" i="18"/>
  <c r="A2041" i="18"/>
  <c r="A2040" i="18"/>
  <c r="A2039" i="18"/>
  <c r="A2038" i="18"/>
  <c r="A2037" i="18"/>
  <c r="A2036" i="18"/>
  <c r="A2035" i="18"/>
  <c r="A2034" i="18"/>
  <c r="A2033" i="18"/>
  <c r="A2032" i="18"/>
  <c r="A2031" i="18"/>
  <c r="A2030" i="18"/>
  <c r="A2029" i="18"/>
  <c r="A2028" i="18"/>
  <c r="A2027" i="18"/>
  <c r="A2026" i="18"/>
  <c r="A2025" i="18"/>
  <c r="A2024" i="18"/>
  <c r="A2023" i="18"/>
  <c r="A2022" i="18"/>
  <c r="A2021" i="18"/>
  <c r="A2020" i="18"/>
  <c r="A2019" i="18"/>
  <c r="A2018" i="18"/>
  <c r="A2017" i="18"/>
  <c r="A2016" i="18"/>
  <c r="A2015" i="18"/>
  <c r="A2014" i="18"/>
  <c r="A2013" i="18"/>
  <c r="A2012" i="18"/>
  <c r="A2011" i="18"/>
  <c r="A2010" i="18"/>
  <c r="A2009" i="18"/>
  <c r="A2008" i="18"/>
  <c r="A2007" i="18"/>
  <c r="A2006" i="18"/>
  <c r="A2005" i="18"/>
  <c r="A2004" i="18"/>
  <c r="A2003" i="18"/>
  <c r="A2002" i="18"/>
  <c r="A2001" i="18"/>
  <c r="A2000" i="18"/>
  <c r="A1999" i="18"/>
  <c r="A1998" i="18"/>
  <c r="A1997" i="18"/>
  <c r="A1996" i="18"/>
  <c r="A1995" i="18"/>
  <c r="A1994" i="18"/>
  <c r="A1993" i="18"/>
  <c r="A1992" i="18"/>
  <c r="A1991" i="18"/>
  <c r="A1990" i="18"/>
  <c r="A1989" i="18"/>
  <c r="A1988" i="18"/>
  <c r="A1987" i="18"/>
  <c r="A1986" i="18"/>
  <c r="A1985" i="18"/>
  <c r="A1984" i="18"/>
  <c r="A1983" i="18"/>
  <c r="A1982" i="18"/>
  <c r="A1981" i="18"/>
  <c r="A1980" i="18"/>
  <c r="A1979" i="18"/>
  <c r="A1978" i="18"/>
  <c r="A1977" i="18"/>
  <c r="A1976" i="18"/>
  <c r="A1975" i="18"/>
  <c r="A1974" i="18"/>
  <c r="A1973" i="18"/>
  <c r="A1972" i="18"/>
  <c r="A1971" i="18"/>
  <c r="A1970" i="18"/>
  <c r="A1969" i="18"/>
  <c r="A1968" i="18"/>
  <c r="A1967" i="18"/>
  <c r="A1966" i="18"/>
  <c r="A1965" i="18"/>
  <c r="A1964" i="18"/>
  <c r="A1963" i="18"/>
  <c r="A1962" i="18"/>
  <c r="A1961" i="18"/>
  <c r="A1960" i="18"/>
  <c r="A1959" i="18"/>
  <c r="A1958" i="18"/>
  <c r="A1957" i="18"/>
  <c r="A1956" i="18"/>
  <c r="A1955" i="18"/>
  <c r="A1954" i="18"/>
  <c r="A1953" i="18"/>
  <c r="A1952" i="18"/>
  <c r="A1951" i="18"/>
  <c r="A1950" i="18"/>
  <c r="A1949" i="18"/>
  <c r="A1948" i="18"/>
  <c r="A1947" i="18"/>
  <c r="A1946" i="18"/>
  <c r="A1945" i="18"/>
  <c r="A1944" i="18"/>
  <c r="A1943" i="18"/>
  <c r="A1942" i="18"/>
  <c r="A1941" i="18"/>
  <c r="A1940" i="18"/>
  <c r="A1939" i="18"/>
  <c r="A1938" i="18"/>
  <c r="A1937" i="18"/>
  <c r="A1936" i="18"/>
  <c r="A1935" i="18"/>
  <c r="A1934" i="18"/>
  <c r="A1933" i="18"/>
  <c r="A1932" i="18"/>
  <c r="A1931" i="18"/>
  <c r="A1930" i="18"/>
  <c r="A1929" i="18"/>
  <c r="A1928" i="18"/>
  <c r="A1927" i="18"/>
  <c r="A1926" i="18"/>
  <c r="A1925" i="18"/>
  <c r="A1924" i="18"/>
  <c r="A1923" i="18"/>
  <c r="A1922" i="18"/>
  <c r="A1921" i="18"/>
  <c r="A1920" i="18"/>
  <c r="A1919" i="18"/>
  <c r="A1918" i="18"/>
  <c r="A1917" i="18"/>
  <c r="A1916" i="18"/>
  <c r="A1915" i="18"/>
  <c r="A1914" i="18"/>
  <c r="A1913" i="18"/>
  <c r="A1912" i="18"/>
  <c r="A1911" i="18"/>
  <c r="A1910" i="18"/>
  <c r="A1909" i="18"/>
  <c r="A1908" i="18"/>
  <c r="A1907" i="18"/>
  <c r="A1906" i="18"/>
  <c r="A1905" i="18"/>
  <c r="A1904" i="18"/>
  <c r="A1903" i="18"/>
  <c r="A1902" i="18"/>
  <c r="A1901" i="18"/>
  <c r="A1900" i="18"/>
  <c r="A1899" i="18"/>
  <c r="A1898" i="18"/>
  <c r="A1897" i="18"/>
  <c r="A1896" i="18"/>
  <c r="A1895" i="18"/>
  <c r="A1894" i="18"/>
  <c r="A1893" i="18"/>
  <c r="A1892" i="18"/>
  <c r="A1891" i="18"/>
  <c r="A1890" i="18"/>
  <c r="A1889" i="18"/>
  <c r="A1888" i="18"/>
  <c r="A1887" i="18"/>
  <c r="A1886" i="18"/>
  <c r="A1885" i="18"/>
  <c r="A1884" i="18"/>
  <c r="A1883" i="18"/>
  <c r="A1882" i="18"/>
  <c r="A1881" i="18"/>
  <c r="A1880" i="18"/>
  <c r="A1879" i="18"/>
  <c r="A1878" i="18"/>
  <c r="A1877" i="18"/>
  <c r="A1876" i="18"/>
  <c r="A1875" i="18"/>
  <c r="A1874" i="18"/>
  <c r="A1873" i="18"/>
  <c r="A1872" i="18"/>
  <c r="A1871" i="18"/>
  <c r="A1870" i="18"/>
  <c r="A1869" i="18"/>
  <c r="A1868" i="18"/>
  <c r="A1867" i="18"/>
  <c r="A1866" i="18"/>
  <c r="A1865" i="18"/>
  <c r="A1864" i="18"/>
  <c r="A1863" i="18"/>
  <c r="A1862" i="18"/>
  <c r="A1861" i="18"/>
  <c r="A1860" i="18"/>
  <c r="A1859" i="18"/>
  <c r="A1858" i="18"/>
  <c r="A1857" i="18"/>
  <c r="A1856" i="18"/>
  <c r="A1855" i="18"/>
  <c r="A1854" i="18"/>
  <c r="A1853" i="18"/>
  <c r="A1852" i="18"/>
  <c r="A1851" i="18"/>
  <c r="A1850" i="18"/>
  <c r="A1849" i="18"/>
  <c r="A1848" i="18"/>
  <c r="A1847" i="18"/>
  <c r="A1846" i="18"/>
  <c r="A1845" i="18"/>
  <c r="A1844" i="18"/>
  <c r="A1843" i="18"/>
  <c r="A1842" i="18"/>
  <c r="A1841" i="18"/>
  <c r="A1840" i="18"/>
  <c r="A1839" i="18"/>
  <c r="A1838" i="18"/>
  <c r="A1837" i="18"/>
  <c r="A1836" i="18"/>
  <c r="A1835" i="18"/>
  <c r="A1834" i="18"/>
  <c r="A1833" i="18"/>
  <c r="A1832" i="18"/>
  <c r="A1831" i="18"/>
  <c r="A1830" i="18"/>
  <c r="A1829" i="18"/>
  <c r="A1828" i="18"/>
  <c r="A1827" i="18"/>
  <c r="A1826" i="18"/>
  <c r="A1825" i="18"/>
  <c r="A1824" i="18"/>
  <c r="A1823" i="18"/>
  <c r="A1822" i="18"/>
  <c r="A1821" i="18"/>
  <c r="A1820" i="18"/>
  <c r="A1819" i="18"/>
  <c r="A1818" i="18"/>
  <c r="A1817" i="18"/>
  <c r="A1816" i="18"/>
  <c r="A1815" i="18"/>
  <c r="A1814" i="18"/>
  <c r="A1813" i="18"/>
  <c r="A1812" i="18"/>
  <c r="A1811" i="18"/>
  <c r="A1810" i="18"/>
  <c r="A1809" i="18"/>
  <c r="A1808" i="18"/>
  <c r="A1807" i="18"/>
  <c r="A1806" i="18"/>
  <c r="A1805" i="18"/>
  <c r="A1804" i="18"/>
  <c r="A1803" i="18"/>
  <c r="A1802" i="18"/>
  <c r="A1801" i="18"/>
  <c r="A1800" i="18"/>
  <c r="A1799" i="18"/>
  <c r="A1798" i="18"/>
  <c r="A1797" i="18"/>
  <c r="A1796" i="18"/>
  <c r="A1795" i="18"/>
  <c r="A1794" i="18"/>
  <c r="A1793" i="18"/>
  <c r="A1792" i="18"/>
  <c r="A1791" i="18"/>
  <c r="A1790" i="18"/>
  <c r="A1789" i="18"/>
  <c r="A1788" i="18"/>
  <c r="A1787" i="18"/>
  <c r="A1786" i="18"/>
  <c r="A1785" i="18"/>
  <c r="A1784" i="18"/>
  <c r="A1783" i="18"/>
  <c r="A1782" i="18"/>
  <c r="A1781" i="18"/>
  <c r="A1780" i="18"/>
  <c r="A1779" i="18"/>
  <c r="A1778" i="18"/>
  <c r="A1777" i="18"/>
  <c r="A1776" i="18"/>
  <c r="A1775" i="18"/>
  <c r="A1774" i="18"/>
  <c r="A1773" i="18"/>
  <c r="A1772" i="18"/>
  <c r="A1771" i="18"/>
  <c r="A1770" i="18"/>
  <c r="A1769" i="18"/>
  <c r="A1768" i="18"/>
  <c r="A1767" i="18"/>
  <c r="A1766" i="18"/>
  <c r="A1765" i="18"/>
  <c r="A1764" i="18"/>
  <c r="A1763" i="18"/>
  <c r="A1762" i="18"/>
  <c r="A1761" i="18"/>
  <c r="A1760" i="18"/>
  <c r="A1759" i="18"/>
  <c r="A1758" i="18"/>
  <c r="A1757" i="18"/>
  <c r="A1756" i="18"/>
  <c r="A1755" i="18"/>
  <c r="A1754" i="18"/>
  <c r="A1753" i="18"/>
  <c r="A1752" i="18"/>
  <c r="A1751" i="18"/>
  <c r="A1750" i="18"/>
  <c r="A1749" i="18"/>
  <c r="A1748" i="18"/>
  <c r="A1747" i="18"/>
  <c r="A1746" i="18"/>
  <c r="A1745" i="18"/>
  <c r="A1744" i="18"/>
  <c r="A1743" i="18"/>
  <c r="A1742" i="18"/>
  <c r="A1741" i="18"/>
  <c r="A1740" i="18"/>
  <c r="A1739" i="18"/>
  <c r="A1738" i="18"/>
  <c r="A1737" i="18"/>
  <c r="A1736" i="18"/>
  <c r="A1735" i="18"/>
  <c r="A1734" i="18"/>
  <c r="A1733" i="18"/>
  <c r="A1732" i="18"/>
  <c r="A1731" i="18"/>
  <c r="A1730" i="18"/>
  <c r="A1729" i="18"/>
  <c r="A1728" i="18"/>
  <c r="A1727" i="18"/>
  <c r="A1726" i="18"/>
  <c r="A1725" i="18"/>
  <c r="A1724" i="18"/>
  <c r="A1723" i="18"/>
  <c r="A1722" i="18"/>
  <c r="A1721" i="18"/>
  <c r="A1720" i="18"/>
  <c r="A1719" i="18"/>
  <c r="A1718" i="18"/>
  <c r="A1717" i="18"/>
  <c r="A1716" i="18"/>
  <c r="A1715" i="18"/>
  <c r="A1714" i="18"/>
  <c r="A1713" i="18"/>
  <c r="A1712" i="18"/>
  <c r="A1711" i="18"/>
  <c r="A1710" i="18"/>
  <c r="A1709" i="18"/>
  <c r="A1708" i="18"/>
  <c r="A1707" i="18"/>
  <c r="A1706" i="18"/>
  <c r="A1705" i="18"/>
  <c r="A1704" i="18"/>
  <c r="A1703" i="18"/>
  <c r="A1702" i="18"/>
  <c r="A1701" i="18"/>
  <c r="A1700" i="18"/>
  <c r="A1699" i="18"/>
  <c r="A1698" i="18"/>
  <c r="A1697" i="18"/>
  <c r="A1696" i="18"/>
  <c r="A1695" i="18"/>
  <c r="A1694" i="18"/>
  <c r="A1693" i="18"/>
  <c r="A1692" i="18"/>
  <c r="A1691" i="18"/>
  <c r="A1690" i="18"/>
  <c r="A1689" i="18"/>
  <c r="A1688" i="18"/>
  <c r="A1687" i="18"/>
  <c r="A1686" i="18"/>
  <c r="A1685" i="18"/>
  <c r="A1684" i="18"/>
  <c r="A1683" i="18"/>
  <c r="A1682" i="18"/>
  <c r="A1681" i="18"/>
  <c r="A1680" i="18"/>
  <c r="A1679" i="18"/>
  <c r="A1678" i="18"/>
  <c r="A1677" i="18"/>
  <c r="A1676" i="18"/>
  <c r="A1675" i="18"/>
  <c r="A1674" i="18"/>
  <c r="A1673" i="18"/>
  <c r="A1672" i="18"/>
  <c r="A1671" i="18"/>
  <c r="A1670" i="18"/>
  <c r="A1669" i="18"/>
  <c r="A1668" i="18"/>
  <c r="A1667" i="18"/>
  <c r="A1666" i="18"/>
  <c r="A1665" i="18"/>
  <c r="A1664" i="18"/>
  <c r="A1663" i="18"/>
  <c r="A1662" i="18"/>
  <c r="A1661" i="18"/>
  <c r="A1660" i="18"/>
  <c r="A1659" i="18"/>
  <c r="A1658" i="18"/>
  <c r="A1657" i="18"/>
  <c r="A1656" i="18"/>
  <c r="A1655" i="18"/>
  <c r="A1654" i="18"/>
  <c r="A1653" i="18"/>
  <c r="A1652" i="18"/>
  <c r="A1651" i="18"/>
  <c r="A1650" i="18"/>
  <c r="A1649" i="18"/>
  <c r="A1648" i="18"/>
  <c r="A1647" i="18"/>
  <c r="A1646" i="18"/>
  <c r="A1645" i="18"/>
  <c r="A1644" i="18"/>
  <c r="A1643" i="18"/>
  <c r="A1642" i="18"/>
  <c r="A1641" i="18"/>
  <c r="A1640" i="18"/>
  <c r="A1639" i="18"/>
  <c r="A1638" i="18"/>
  <c r="A1637" i="18"/>
  <c r="A1636" i="18"/>
  <c r="A1635" i="18"/>
  <c r="A1634" i="18"/>
  <c r="A1633" i="18"/>
  <c r="A1632" i="18"/>
  <c r="A1631" i="18"/>
  <c r="A1630" i="18"/>
  <c r="A1629" i="18"/>
  <c r="A1628" i="18"/>
  <c r="A1627" i="18"/>
  <c r="A1626" i="18"/>
  <c r="A1625" i="18"/>
  <c r="A1624" i="18"/>
  <c r="A1623" i="18"/>
  <c r="A1622" i="18"/>
  <c r="A1621" i="18"/>
  <c r="A1620" i="18"/>
  <c r="A1619" i="18"/>
  <c r="A1618" i="18"/>
  <c r="A1617" i="18"/>
  <c r="A1616" i="18"/>
  <c r="A1615" i="18"/>
  <c r="A1614" i="18"/>
  <c r="A1613" i="18"/>
  <c r="A1612" i="18"/>
  <c r="A1611" i="18"/>
  <c r="A1610" i="18"/>
  <c r="A1609" i="18"/>
  <c r="A1608" i="18"/>
  <c r="A1607" i="18"/>
  <c r="A1606" i="18"/>
  <c r="A1605" i="18"/>
  <c r="A1604" i="18"/>
  <c r="A1603" i="18"/>
  <c r="A1602" i="18"/>
  <c r="A1601" i="18"/>
  <c r="A1600" i="18"/>
  <c r="A1599" i="18"/>
  <c r="A1598" i="18"/>
  <c r="A1597" i="18"/>
  <c r="A1596" i="18"/>
  <c r="A1595" i="18"/>
  <c r="A1594" i="18"/>
  <c r="A1593" i="18"/>
  <c r="A1592" i="18"/>
  <c r="A1591" i="18"/>
  <c r="A1590" i="18"/>
  <c r="A1589" i="18"/>
  <c r="A1588" i="18"/>
  <c r="A1587" i="18"/>
  <c r="A1586" i="18"/>
  <c r="A1585" i="18"/>
  <c r="A1584" i="18"/>
  <c r="A1583" i="18"/>
  <c r="A1582" i="18"/>
  <c r="A1581" i="18"/>
  <c r="A1580" i="18"/>
  <c r="A1579" i="18"/>
  <c r="A1578" i="18"/>
  <c r="A1577" i="18"/>
  <c r="A1576" i="18"/>
  <c r="A1575" i="18"/>
  <c r="A1574" i="18"/>
  <c r="A1573" i="18"/>
  <c r="A1572" i="18"/>
  <c r="A1571" i="18"/>
  <c r="A1570" i="18"/>
  <c r="A1569" i="18"/>
  <c r="A1568" i="18"/>
  <c r="A1567" i="18"/>
  <c r="A1566" i="18"/>
  <c r="A1565" i="18"/>
  <c r="A1564" i="18"/>
  <c r="A1563" i="18"/>
  <c r="A1562" i="18"/>
  <c r="A1561" i="18"/>
  <c r="A1560" i="18"/>
  <c r="A1559" i="18"/>
  <c r="A1558" i="18"/>
  <c r="A1557" i="18"/>
  <c r="A1556" i="18"/>
  <c r="A1555" i="18"/>
  <c r="A1554" i="18"/>
  <c r="A1553" i="18"/>
  <c r="A1552" i="18"/>
  <c r="A1551" i="18"/>
  <c r="A1550" i="18"/>
  <c r="A1549" i="18"/>
  <c r="A1548" i="18"/>
  <c r="A1547" i="18"/>
  <c r="A1546" i="18"/>
  <c r="A1545" i="18"/>
  <c r="A1544" i="18"/>
  <c r="A1543" i="18"/>
  <c r="A1542" i="18"/>
  <c r="A1541" i="18"/>
  <c r="A1540" i="18"/>
  <c r="A1539" i="18"/>
  <c r="A1538" i="18"/>
  <c r="A1537" i="18"/>
  <c r="A1536" i="18"/>
  <c r="A1535" i="18"/>
  <c r="A1534" i="18"/>
  <c r="A1533" i="18"/>
  <c r="A1532" i="18"/>
  <c r="A1531" i="18"/>
  <c r="A1530" i="18"/>
  <c r="A1529" i="18"/>
  <c r="A1528" i="18"/>
  <c r="A1527" i="18"/>
  <c r="A1526" i="18"/>
  <c r="A1525" i="18"/>
  <c r="A1524" i="18"/>
  <c r="A1523" i="18"/>
  <c r="A1522" i="18"/>
  <c r="A1521" i="18"/>
  <c r="A1520" i="18"/>
  <c r="A1519" i="18"/>
  <c r="A1518" i="18"/>
  <c r="A1517" i="18"/>
  <c r="A1516" i="18"/>
  <c r="A1515" i="18"/>
  <c r="A1514" i="18"/>
  <c r="A1513" i="18"/>
  <c r="A1512" i="18"/>
  <c r="A1511" i="18"/>
  <c r="A1510" i="18"/>
  <c r="A1509" i="18"/>
  <c r="A1508" i="18"/>
  <c r="A1507" i="18"/>
  <c r="A1506" i="18"/>
  <c r="A1505" i="18"/>
  <c r="A1504" i="18"/>
  <c r="A1503" i="18"/>
  <c r="A1502" i="18"/>
  <c r="A1501" i="18"/>
  <c r="A1500" i="18"/>
  <c r="A1499" i="18"/>
  <c r="A1498" i="18"/>
  <c r="A1497" i="18"/>
  <c r="A1496" i="18"/>
  <c r="A1495" i="18"/>
  <c r="A1494" i="18"/>
  <c r="A1493" i="18"/>
  <c r="A1492" i="18"/>
  <c r="A1491" i="18"/>
  <c r="A1490" i="18"/>
  <c r="A1489" i="18"/>
  <c r="A1488" i="18"/>
  <c r="A1487" i="18"/>
  <c r="A1486" i="18"/>
  <c r="A1485" i="18"/>
  <c r="A1484" i="18"/>
  <c r="A1483" i="18"/>
  <c r="A1482" i="18"/>
  <c r="A1481" i="18"/>
  <c r="A1480" i="18"/>
  <c r="A1479" i="18"/>
  <c r="A1478" i="18"/>
  <c r="A1477" i="18"/>
  <c r="A1476" i="18"/>
  <c r="A1475" i="18"/>
  <c r="A1474" i="18"/>
  <c r="A1473" i="18"/>
  <c r="A1472" i="18"/>
  <c r="A1471" i="18"/>
  <c r="A1470" i="18"/>
  <c r="A1469" i="18"/>
  <c r="A1468" i="18"/>
  <c r="A1467" i="18"/>
  <c r="A1466" i="18"/>
  <c r="A1465" i="18"/>
  <c r="A1464" i="18"/>
  <c r="A1463" i="18"/>
  <c r="A1462" i="18"/>
  <c r="A1461" i="18"/>
  <c r="A1460" i="18"/>
  <c r="A1459" i="18"/>
  <c r="A1458" i="18"/>
  <c r="A1457" i="18"/>
  <c r="A1456" i="18"/>
  <c r="A1455" i="18"/>
  <c r="A1454" i="18"/>
  <c r="A1453" i="18"/>
  <c r="A1452" i="18"/>
  <c r="A1451" i="18"/>
  <c r="A1450" i="18"/>
  <c r="A1449" i="18"/>
  <c r="A1448" i="18"/>
  <c r="A1447" i="18"/>
  <c r="A1446" i="18"/>
  <c r="A1445" i="18"/>
  <c r="A1444" i="18"/>
  <c r="A1443" i="18"/>
  <c r="A1442" i="18"/>
  <c r="A1441" i="18"/>
  <c r="A1440" i="18"/>
  <c r="A1439" i="18"/>
  <c r="A1438" i="18"/>
  <c r="A1437" i="18"/>
  <c r="A1436" i="18"/>
  <c r="A1435" i="18"/>
  <c r="A1434" i="18"/>
  <c r="A1433" i="18"/>
  <c r="A1432" i="18"/>
  <c r="A1431" i="18"/>
  <c r="A1430" i="18"/>
  <c r="A1429" i="18"/>
  <c r="A1428" i="18"/>
  <c r="A1427" i="18"/>
  <c r="A1426" i="18"/>
  <c r="A1425" i="18"/>
  <c r="A1424" i="18"/>
  <c r="A1423" i="18"/>
  <c r="A1422" i="18"/>
  <c r="A1421" i="18"/>
  <c r="A1420" i="18"/>
  <c r="A1419" i="18"/>
  <c r="A1418" i="18"/>
  <c r="A1417" i="18"/>
  <c r="A1416" i="18"/>
  <c r="A1415" i="18"/>
  <c r="A1414" i="18"/>
  <c r="A1413" i="18"/>
  <c r="A1412" i="18"/>
  <c r="A1411" i="18"/>
  <c r="A1410" i="18"/>
  <c r="A1409" i="18"/>
  <c r="A1408" i="18"/>
  <c r="A1407" i="18"/>
  <c r="A1406" i="18"/>
  <c r="A1405" i="18"/>
  <c r="A1404" i="18"/>
  <c r="A1403" i="18"/>
  <c r="A1402" i="18"/>
  <c r="A1401" i="18"/>
  <c r="A1400" i="18"/>
  <c r="A1399" i="18"/>
  <c r="A1398" i="18"/>
  <c r="A1397" i="18"/>
  <c r="A1396" i="18"/>
  <c r="A1395" i="18"/>
  <c r="A1394" i="18"/>
  <c r="A1393" i="18"/>
  <c r="A1392" i="18"/>
  <c r="A1391" i="18"/>
  <c r="A1390" i="18"/>
  <c r="A1389" i="18"/>
  <c r="A1388" i="18"/>
  <c r="A1387" i="18"/>
  <c r="A1386" i="18"/>
  <c r="A1385" i="18"/>
  <c r="A1384" i="18"/>
  <c r="A1383" i="18"/>
  <c r="A1382" i="18"/>
  <c r="A1381" i="18"/>
  <c r="A1380" i="18"/>
  <c r="A1379" i="18"/>
  <c r="A1378" i="18"/>
  <c r="A1377" i="18"/>
  <c r="A1376" i="18"/>
  <c r="A1375" i="18"/>
  <c r="A1374" i="18"/>
  <c r="A1373" i="18"/>
  <c r="A1372" i="18"/>
  <c r="A1371" i="18"/>
  <c r="A1370" i="18"/>
  <c r="A1369" i="18"/>
  <c r="A1368" i="18"/>
  <c r="A1367" i="18"/>
  <c r="A1366" i="18"/>
  <c r="A1365" i="18"/>
  <c r="A1364" i="18"/>
  <c r="A1363" i="18"/>
  <c r="A1362" i="18"/>
  <c r="A1361" i="18"/>
  <c r="A1360" i="18"/>
  <c r="A1359" i="18"/>
  <c r="A1358" i="18"/>
  <c r="A1357" i="18"/>
  <c r="A1356" i="18"/>
  <c r="A1355" i="18"/>
  <c r="A1354" i="18"/>
  <c r="A1353" i="18"/>
  <c r="A1352" i="18"/>
  <c r="A1351" i="18"/>
  <c r="A1350" i="18"/>
  <c r="A1349" i="18"/>
  <c r="A1348" i="18"/>
  <c r="A1347" i="18"/>
  <c r="A1346" i="18"/>
  <c r="A1345" i="18"/>
  <c r="A1344" i="18"/>
  <c r="A1343" i="18"/>
  <c r="A1342" i="18"/>
  <c r="A1341" i="18"/>
  <c r="A1340" i="18"/>
  <c r="A1339" i="18"/>
  <c r="A1338" i="18"/>
  <c r="A1337" i="18"/>
  <c r="A1336" i="18"/>
  <c r="A1335" i="18"/>
  <c r="A1334" i="18"/>
  <c r="A1333" i="18"/>
  <c r="A1332" i="18"/>
  <c r="A1331" i="18"/>
  <c r="A1330" i="18"/>
  <c r="A1329" i="18"/>
  <c r="A1328" i="18"/>
  <c r="A1327" i="18"/>
  <c r="A1326" i="18"/>
  <c r="A1325" i="18"/>
  <c r="A1324" i="18"/>
  <c r="A1323" i="18"/>
  <c r="A1322" i="18"/>
  <c r="A1321" i="18"/>
  <c r="A1320" i="18"/>
  <c r="A1319" i="18"/>
  <c r="A1318" i="18"/>
  <c r="A1317" i="18"/>
  <c r="A1316" i="18"/>
  <c r="A1315" i="18"/>
  <c r="A1314" i="18"/>
  <c r="A1313" i="18"/>
  <c r="A1312" i="18"/>
  <c r="A1311" i="18"/>
  <c r="A1310" i="18"/>
  <c r="A1309" i="18"/>
  <c r="A1308" i="18"/>
  <c r="A1307" i="18"/>
  <c r="A1306" i="18"/>
  <c r="A1305" i="18"/>
  <c r="A1304" i="18"/>
  <c r="A1303" i="18"/>
  <c r="A1302" i="18"/>
  <c r="A1301" i="18"/>
  <c r="A1300" i="18"/>
  <c r="A1299" i="18"/>
  <c r="A1298" i="18"/>
  <c r="A1297" i="18"/>
  <c r="A1296" i="18"/>
  <c r="A1295" i="18"/>
  <c r="A1294" i="18"/>
  <c r="A1293" i="18"/>
  <c r="A1292" i="18"/>
  <c r="A1291" i="18"/>
  <c r="A1290" i="18"/>
  <c r="A1289" i="18"/>
  <c r="A1288" i="18"/>
  <c r="A1287" i="18"/>
  <c r="A1286" i="18"/>
  <c r="A1285" i="18"/>
  <c r="A1284" i="18"/>
  <c r="A1283" i="18"/>
  <c r="A1282" i="18"/>
  <c r="A1281" i="18"/>
  <c r="A1280" i="18"/>
  <c r="A1279" i="18"/>
  <c r="A1278" i="18"/>
  <c r="A1277" i="18"/>
  <c r="A1276" i="18"/>
  <c r="A1275" i="18"/>
  <c r="A1274" i="18"/>
  <c r="A1273" i="18"/>
  <c r="A1272" i="18"/>
  <c r="A1271" i="18"/>
  <c r="A1270" i="18"/>
  <c r="A1269" i="18"/>
  <c r="A1268" i="18"/>
  <c r="A1267" i="18"/>
  <c r="A1266" i="18"/>
  <c r="A1265" i="18"/>
  <c r="A1264" i="18"/>
  <c r="A1263" i="18"/>
  <c r="A1262" i="18"/>
  <c r="A1261" i="18"/>
  <c r="A1260" i="18"/>
  <c r="A1259" i="18"/>
  <c r="A1258" i="18"/>
  <c r="A1257" i="18"/>
  <c r="A1256" i="18"/>
  <c r="A1255" i="18"/>
  <c r="A1254" i="18"/>
  <c r="A1253" i="18"/>
  <c r="A1252" i="18"/>
  <c r="A1251" i="18"/>
  <c r="A1250" i="18"/>
  <c r="A1249" i="18"/>
  <c r="A1248" i="18"/>
  <c r="A1247" i="18"/>
  <c r="A1246" i="18"/>
  <c r="A1245" i="18"/>
  <c r="A1244" i="18"/>
  <c r="A1243" i="18"/>
  <c r="A1242" i="18"/>
  <c r="A1241" i="18"/>
  <c r="A1240" i="18"/>
  <c r="A1239" i="18"/>
  <c r="A1238" i="18"/>
  <c r="A1237" i="18"/>
  <c r="A1236" i="18"/>
  <c r="A1235" i="18"/>
  <c r="A1234" i="18"/>
  <c r="A1233" i="18"/>
  <c r="A1232" i="18"/>
  <c r="A1231" i="18"/>
  <c r="A1230" i="18"/>
  <c r="A1229" i="18"/>
  <c r="A1228" i="18"/>
  <c r="A1227" i="18"/>
  <c r="A1226" i="18"/>
  <c r="A1225" i="18"/>
  <c r="A1224" i="18"/>
  <c r="A1223" i="18"/>
  <c r="A1222" i="18"/>
  <c r="A1221" i="18"/>
  <c r="A1220" i="18"/>
  <c r="A1219" i="18"/>
  <c r="A1218" i="18"/>
  <c r="A1217" i="18"/>
  <c r="A1216" i="18"/>
  <c r="A1215" i="18"/>
  <c r="A1214" i="18"/>
  <c r="A1213" i="18"/>
  <c r="A1212" i="18"/>
  <c r="A1211" i="18"/>
  <c r="A1210" i="18"/>
  <c r="A1209" i="18"/>
  <c r="A1208" i="18"/>
  <c r="A1207" i="18"/>
  <c r="A1206" i="18"/>
  <c r="A1205" i="18"/>
  <c r="A1204" i="18"/>
  <c r="A1203" i="18"/>
  <c r="A1202" i="18"/>
  <c r="A1201" i="18"/>
  <c r="A1200" i="18"/>
  <c r="A1199" i="18"/>
  <c r="A1198" i="18"/>
  <c r="A1197" i="18"/>
  <c r="A1196" i="18"/>
  <c r="A1195" i="18"/>
  <c r="A1194" i="18"/>
  <c r="A1193" i="18"/>
  <c r="A1192" i="18"/>
  <c r="A1191" i="18"/>
  <c r="A1190" i="18"/>
  <c r="A1189" i="18"/>
  <c r="A1188" i="18"/>
  <c r="A1187" i="18"/>
  <c r="A1186" i="18"/>
  <c r="A1185" i="18"/>
  <c r="A1184" i="18"/>
  <c r="A1183" i="18"/>
  <c r="A1182" i="18"/>
  <c r="A1181" i="18"/>
  <c r="A1180" i="18"/>
  <c r="A1179" i="18"/>
  <c r="A1178" i="18"/>
  <c r="A1177" i="18"/>
  <c r="A1176" i="18"/>
  <c r="A1175" i="18"/>
  <c r="A1174" i="18"/>
  <c r="A1173" i="18"/>
  <c r="A1172" i="18"/>
  <c r="A1171" i="18"/>
  <c r="A1170" i="18"/>
  <c r="A1169" i="18"/>
  <c r="A1168" i="18"/>
  <c r="A1167" i="18"/>
  <c r="A1166" i="18"/>
  <c r="A1165" i="18"/>
  <c r="A1164" i="18"/>
  <c r="A1163" i="18"/>
  <c r="A1162" i="18"/>
  <c r="A1161" i="18"/>
  <c r="A1160" i="18"/>
  <c r="A1159" i="18"/>
  <c r="A1158" i="18"/>
  <c r="A1157" i="18"/>
  <c r="A1156" i="18"/>
  <c r="A1155" i="18"/>
  <c r="A1154" i="18"/>
  <c r="A1153" i="18"/>
  <c r="A1152" i="18"/>
  <c r="A1151" i="18"/>
  <c r="A1150" i="18"/>
  <c r="A1149" i="18"/>
  <c r="A1148" i="18"/>
  <c r="A1147" i="18"/>
  <c r="A1146" i="18"/>
  <c r="A1145" i="18"/>
  <c r="A1144" i="18"/>
  <c r="A1143" i="18"/>
  <c r="A1142" i="18"/>
  <c r="A1141" i="18"/>
  <c r="A1140" i="18"/>
  <c r="A1139" i="18"/>
  <c r="A1138" i="18"/>
  <c r="A1137" i="18"/>
  <c r="A1136" i="18"/>
  <c r="A1135" i="18"/>
  <c r="A1134" i="18"/>
  <c r="A1133" i="18"/>
  <c r="A1132" i="18"/>
  <c r="A1131" i="18"/>
  <c r="A1130" i="18"/>
  <c r="A1129" i="18"/>
  <c r="A1128" i="18"/>
  <c r="A1127" i="18"/>
  <c r="A1126" i="18"/>
  <c r="A1125" i="18"/>
  <c r="A1124" i="18"/>
  <c r="A1123" i="18"/>
  <c r="A1122" i="18"/>
  <c r="A1121" i="18"/>
  <c r="A1120" i="18"/>
  <c r="A1119" i="18"/>
  <c r="A1118" i="18"/>
  <c r="A1117" i="18"/>
  <c r="A1116" i="18"/>
  <c r="A1115" i="18"/>
  <c r="A1114" i="18"/>
  <c r="A1113" i="18"/>
  <c r="A1112" i="18"/>
  <c r="A1111" i="18"/>
  <c r="A1110" i="18"/>
  <c r="A1109" i="18"/>
  <c r="A1108" i="18"/>
  <c r="A1107" i="18"/>
  <c r="A1106" i="18"/>
  <c r="A1105" i="18"/>
  <c r="A1104" i="18"/>
  <c r="A1103" i="18"/>
  <c r="A1102" i="18"/>
  <c r="A1101" i="18"/>
  <c r="A1100" i="18"/>
  <c r="A1099" i="18"/>
  <c r="A1098" i="18"/>
  <c r="A1097" i="18"/>
  <c r="A1096" i="18"/>
  <c r="A1095" i="18"/>
  <c r="A1094" i="18"/>
  <c r="A1093" i="18"/>
  <c r="A1092" i="18"/>
  <c r="A1091" i="18"/>
  <c r="A1090" i="18"/>
  <c r="A1089" i="18"/>
  <c r="A1088" i="18"/>
  <c r="A1087" i="18"/>
  <c r="A1086" i="18"/>
  <c r="A1085" i="18"/>
  <c r="A1084" i="18"/>
  <c r="A1083" i="18"/>
  <c r="A1082" i="18"/>
  <c r="A1081" i="18"/>
  <c r="A1080" i="18"/>
  <c r="A1079" i="18"/>
  <c r="A1078" i="18"/>
  <c r="A1077" i="18"/>
  <c r="A1076" i="18"/>
  <c r="A1075" i="18"/>
  <c r="A1074" i="18"/>
  <c r="A1073" i="18"/>
  <c r="A1072" i="18"/>
  <c r="A1071" i="18"/>
  <c r="A1070" i="18"/>
  <c r="A1069" i="18"/>
  <c r="A1068" i="18"/>
  <c r="A1067" i="18"/>
  <c r="A1066" i="18"/>
  <c r="A1065" i="18"/>
  <c r="A1064" i="18"/>
  <c r="A1063" i="18"/>
  <c r="A1062" i="18"/>
  <c r="A1061" i="18"/>
  <c r="A1060" i="18"/>
  <c r="A1059" i="18"/>
  <c r="A1058" i="18"/>
  <c r="A1057" i="18"/>
  <c r="A1056" i="18"/>
  <c r="A1055" i="18"/>
  <c r="A1054" i="18"/>
  <c r="A1053" i="18"/>
  <c r="A1052" i="18"/>
  <c r="A1051" i="18"/>
  <c r="A1050" i="18"/>
  <c r="A1049" i="18"/>
  <c r="A1048" i="18"/>
  <c r="A1047" i="18"/>
  <c r="A1046" i="18"/>
  <c r="A1045" i="18"/>
  <c r="A1044" i="18"/>
  <c r="A1043" i="18"/>
  <c r="A1042" i="18"/>
  <c r="A1041" i="18"/>
  <c r="A1040" i="18"/>
  <c r="A1039" i="18"/>
  <c r="A1038" i="18"/>
  <c r="A1037" i="18"/>
  <c r="A1036" i="18"/>
  <c r="A1035" i="18"/>
  <c r="A1034" i="18"/>
  <c r="A1033" i="18"/>
  <c r="A1032" i="18"/>
  <c r="A1031" i="18"/>
  <c r="A1030" i="18"/>
  <c r="A1029" i="18"/>
  <c r="A1028" i="18"/>
  <c r="A1027" i="18"/>
  <c r="A1026" i="18"/>
  <c r="A1025" i="18"/>
  <c r="A1024" i="18"/>
  <c r="A1023" i="18"/>
  <c r="A1022" i="18"/>
  <c r="A1021" i="18"/>
  <c r="A1020" i="18"/>
  <c r="A1019" i="18"/>
  <c r="A1018" i="18"/>
  <c r="A1017" i="18"/>
  <c r="A1016" i="18"/>
  <c r="A1015" i="18"/>
  <c r="A1014" i="18"/>
  <c r="A1013" i="18"/>
  <c r="A1012" i="18"/>
  <c r="A1011" i="18"/>
  <c r="A1010" i="18"/>
  <c r="A1009" i="18"/>
  <c r="A1008" i="18"/>
  <c r="A1007" i="18"/>
  <c r="A1006" i="18"/>
  <c r="A1005" i="18"/>
  <c r="A1004" i="18"/>
  <c r="A1003" i="18"/>
  <c r="A1002" i="18"/>
  <c r="A1001" i="18"/>
  <c r="A1000" i="18"/>
  <c r="A999" i="18"/>
  <c r="A998" i="18"/>
  <c r="A997" i="18"/>
  <c r="A996" i="18"/>
  <c r="A995" i="18"/>
  <c r="A994" i="18"/>
  <c r="A993" i="18"/>
  <c r="A992" i="18"/>
  <c r="A991" i="18"/>
  <c r="A990" i="18"/>
  <c r="A989" i="18"/>
  <c r="A988" i="18"/>
  <c r="A987" i="18"/>
  <c r="A986" i="18"/>
  <c r="A985" i="18"/>
  <c r="A984" i="18"/>
  <c r="A983" i="18"/>
  <c r="A982" i="18"/>
  <c r="A981" i="18"/>
  <c r="A980" i="18"/>
  <c r="A979" i="18"/>
  <c r="A978" i="18"/>
  <c r="A977" i="18"/>
  <c r="A976" i="18"/>
  <c r="A975" i="18"/>
  <c r="A974" i="18"/>
  <c r="A973" i="18"/>
  <c r="A972" i="18"/>
  <c r="A971" i="18"/>
  <c r="A970" i="18"/>
  <c r="A969" i="18"/>
  <c r="A968" i="18"/>
  <c r="A967" i="18"/>
  <c r="A966" i="18"/>
  <c r="A965" i="18"/>
  <c r="A964" i="18"/>
  <c r="A963" i="18"/>
  <c r="A962" i="18"/>
  <c r="A961" i="18"/>
  <c r="A960" i="18"/>
  <c r="A959" i="18"/>
  <c r="A958" i="18"/>
  <c r="A957" i="18"/>
  <c r="A956" i="18"/>
  <c r="A955" i="18"/>
  <c r="A954" i="18"/>
  <c r="A953" i="18"/>
  <c r="A952" i="18"/>
  <c r="A951" i="18"/>
  <c r="A950" i="18"/>
  <c r="A949" i="18"/>
  <c r="A948" i="18"/>
  <c r="A947" i="18"/>
  <c r="A946" i="18"/>
  <c r="A945" i="18"/>
  <c r="A944" i="18"/>
  <c r="A943" i="18"/>
  <c r="A942" i="18"/>
  <c r="A941" i="18"/>
  <c r="A940" i="18"/>
  <c r="A939" i="18"/>
  <c r="A938" i="18"/>
  <c r="A937" i="18"/>
  <c r="A936" i="18"/>
  <c r="A935" i="18"/>
  <c r="A934" i="18"/>
  <c r="A933" i="18"/>
  <c r="A932" i="18"/>
  <c r="A931" i="18"/>
  <c r="A930" i="18"/>
  <c r="A929" i="18"/>
  <c r="A928" i="18"/>
  <c r="A927" i="18"/>
  <c r="A926" i="18"/>
  <c r="A925" i="18"/>
  <c r="A924" i="18"/>
  <c r="A923" i="18"/>
  <c r="A922" i="18"/>
  <c r="A921" i="18"/>
  <c r="A920" i="18"/>
  <c r="A919" i="18"/>
  <c r="A918" i="18"/>
  <c r="A917" i="18"/>
  <c r="A916" i="18"/>
  <c r="A915" i="18"/>
  <c r="A914" i="18"/>
  <c r="A913" i="18"/>
  <c r="A912" i="18"/>
  <c r="A911" i="18"/>
  <c r="A910" i="18"/>
  <c r="A909" i="18"/>
  <c r="A908" i="18"/>
  <c r="A907" i="18"/>
  <c r="A906" i="18"/>
  <c r="A905" i="18"/>
  <c r="A904" i="18"/>
  <c r="A903" i="18"/>
  <c r="A902" i="18"/>
  <c r="A901" i="18"/>
  <c r="A900" i="18"/>
  <c r="A899" i="18"/>
  <c r="A898" i="18"/>
  <c r="A897" i="18"/>
  <c r="A896" i="18"/>
  <c r="A895" i="18"/>
  <c r="A894" i="18"/>
  <c r="A893" i="18"/>
  <c r="A892" i="18"/>
  <c r="A891" i="18"/>
  <c r="A890" i="18"/>
  <c r="A889" i="18"/>
  <c r="A888" i="18"/>
  <c r="A887" i="18"/>
  <c r="A886" i="18"/>
  <c r="A885" i="18"/>
  <c r="A884" i="18"/>
  <c r="A883" i="18"/>
  <c r="A882" i="18"/>
  <c r="A881" i="18"/>
  <c r="A880" i="18"/>
  <c r="A879" i="18"/>
  <c r="A878" i="18"/>
  <c r="A877" i="18"/>
  <c r="A876" i="18"/>
  <c r="A875" i="18"/>
  <c r="A874" i="18"/>
  <c r="A873" i="18"/>
  <c r="A872" i="18"/>
  <c r="A871" i="18"/>
  <c r="A870" i="18"/>
  <c r="A869" i="18"/>
  <c r="A868" i="18"/>
  <c r="A867" i="18"/>
  <c r="A866" i="18"/>
  <c r="A865" i="18"/>
  <c r="A864" i="18"/>
  <c r="A863" i="18"/>
  <c r="A862" i="18"/>
  <c r="A861" i="18"/>
  <c r="A860" i="18"/>
  <c r="A859" i="18"/>
  <c r="A858" i="18"/>
  <c r="A857" i="18"/>
  <c r="A856" i="18"/>
  <c r="A855" i="18"/>
  <c r="A854" i="18"/>
  <c r="A853" i="18"/>
  <c r="A852" i="18"/>
  <c r="A851" i="18"/>
  <c r="A850" i="18"/>
  <c r="A849" i="18"/>
  <c r="A848" i="18"/>
  <c r="A847" i="18"/>
  <c r="A846" i="18"/>
  <c r="A845" i="18"/>
  <c r="A844" i="18"/>
  <c r="A843" i="18"/>
  <c r="A842" i="18"/>
  <c r="A841" i="18"/>
  <c r="A840" i="18"/>
  <c r="A839" i="18"/>
  <c r="A838" i="18"/>
  <c r="A837" i="18"/>
  <c r="A836" i="18"/>
  <c r="A835" i="18"/>
  <c r="A834" i="18"/>
  <c r="A833" i="18"/>
  <c r="A832" i="18"/>
  <c r="A831" i="18"/>
  <c r="A830" i="18"/>
  <c r="A829" i="18"/>
  <c r="A828" i="18"/>
  <c r="A827" i="18"/>
  <c r="A826" i="18"/>
  <c r="A825" i="18"/>
  <c r="A824" i="18"/>
  <c r="A823" i="18"/>
  <c r="A822" i="18"/>
  <c r="A821" i="18"/>
  <c r="A820" i="18"/>
  <c r="A819" i="18"/>
  <c r="A818" i="18"/>
  <c r="A817" i="18"/>
  <c r="A816" i="18"/>
  <c r="A815" i="18"/>
  <c r="A814" i="18"/>
  <c r="A813" i="18"/>
  <c r="A812" i="18"/>
  <c r="A811" i="18"/>
  <c r="A810" i="18"/>
  <c r="A809" i="18"/>
  <c r="A808" i="18"/>
  <c r="A807" i="18"/>
  <c r="A806" i="18"/>
  <c r="A805" i="18"/>
  <c r="A804" i="18"/>
  <c r="A803" i="18"/>
  <c r="A802" i="18"/>
  <c r="A801" i="18"/>
  <c r="A800" i="18"/>
  <c r="A799" i="18"/>
  <c r="A798" i="18"/>
  <c r="A797" i="18"/>
  <c r="A796" i="18"/>
  <c r="A795" i="18"/>
  <c r="A794" i="18"/>
  <c r="A793" i="18"/>
  <c r="A792" i="18"/>
  <c r="A791" i="18"/>
  <c r="A790" i="18"/>
  <c r="A789" i="18"/>
  <c r="A788" i="18"/>
  <c r="A787" i="18"/>
  <c r="A786" i="18"/>
  <c r="A785" i="18"/>
  <c r="A784" i="18"/>
  <c r="A783" i="18"/>
  <c r="A782" i="18"/>
  <c r="A781" i="18"/>
  <c r="A780" i="18"/>
  <c r="A779" i="18"/>
  <c r="A778" i="18"/>
  <c r="A777" i="18"/>
  <c r="A776" i="18"/>
  <c r="A775" i="18"/>
  <c r="A774" i="18"/>
  <c r="A773" i="18"/>
  <c r="A772" i="18"/>
  <c r="A771" i="18"/>
  <c r="A770" i="18"/>
  <c r="A769" i="18"/>
  <c r="A768" i="18"/>
  <c r="A767" i="18"/>
  <c r="A766" i="18"/>
  <c r="A765" i="18"/>
  <c r="A764" i="18"/>
  <c r="A763" i="18"/>
  <c r="A762" i="18"/>
  <c r="A761" i="18"/>
  <c r="A760" i="18"/>
  <c r="A759" i="18"/>
  <c r="A758" i="18"/>
  <c r="A757" i="18"/>
  <c r="A756" i="18"/>
  <c r="A755" i="18"/>
  <c r="A754" i="18"/>
  <c r="A753" i="18"/>
  <c r="A752" i="18"/>
  <c r="A751" i="18"/>
  <c r="A750" i="18"/>
  <c r="A749" i="18"/>
  <c r="A748" i="18"/>
  <c r="A747" i="18"/>
  <c r="A746" i="18"/>
  <c r="A745" i="18"/>
  <c r="A744" i="18"/>
  <c r="A743" i="18"/>
  <c r="A742" i="18"/>
  <c r="A741" i="18"/>
  <c r="A740" i="18"/>
  <c r="A739" i="18"/>
  <c r="A738" i="18"/>
  <c r="A737" i="18"/>
  <c r="A736" i="18"/>
  <c r="A735" i="18"/>
  <c r="A734" i="18"/>
  <c r="A733" i="18"/>
  <c r="A732" i="18"/>
  <c r="A731" i="18"/>
  <c r="A730" i="18"/>
  <c r="A729" i="18"/>
  <c r="A728" i="18"/>
  <c r="A727" i="18"/>
  <c r="A726" i="18"/>
  <c r="A725" i="18"/>
  <c r="A724" i="18"/>
  <c r="A723" i="18"/>
  <c r="A722" i="18"/>
  <c r="A721" i="18"/>
  <c r="A720" i="18"/>
  <c r="A719" i="18"/>
  <c r="A718" i="18"/>
  <c r="A717" i="18"/>
  <c r="A716" i="18"/>
  <c r="A715" i="18"/>
  <c r="A714" i="18"/>
  <c r="A713" i="18"/>
  <c r="A712" i="18"/>
  <c r="A711" i="18"/>
  <c r="A710" i="18"/>
  <c r="A709" i="18"/>
  <c r="A708" i="18"/>
  <c r="A707" i="18"/>
  <c r="A706" i="18"/>
  <c r="A705" i="18"/>
  <c r="A704" i="18"/>
  <c r="A703" i="18"/>
  <c r="A702" i="18"/>
  <c r="A701" i="18"/>
  <c r="A700" i="18"/>
  <c r="A699" i="18"/>
  <c r="A698" i="18"/>
  <c r="A697" i="18"/>
  <c r="A696" i="18"/>
  <c r="A695" i="18"/>
  <c r="A694" i="18"/>
  <c r="A693" i="18"/>
  <c r="A692" i="18"/>
  <c r="A691" i="18"/>
  <c r="A690" i="18"/>
  <c r="A689" i="18"/>
  <c r="A688" i="18"/>
  <c r="A687" i="18"/>
  <c r="A686" i="18"/>
  <c r="A685" i="18"/>
  <c r="A684" i="18"/>
  <c r="A683" i="18"/>
  <c r="A682" i="18"/>
  <c r="A681" i="18"/>
  <c r="A680" i="18"/>
  <c r="A679" i="18"/>
  <c r="A678" i="18"/>
  <c r="A677" i="18"/>
  <c r="A676" i="18"/>
  <c r="A675" i="18"/>
  <c r="A674" i="18"/>
  <c r="A673" i="18"/>
  <c r="A672" i="18"/>
  <c r="A671" i="18"/>
  <c r="A670" i="18"/>
  <c r="A669" i="18"/>
  <c r="A668" i="18"/>
  <c r="A667" i="18"/>
  <c r="A666" i="18"/>
  <c r="A665" i="18"/>
  <c r="A664" i="18"/>
  <c r="A663" i="18"/>
  <c r="A662" i="18"/>
  <c r="A661" i="18"/>
  <c r="A660" i="18"/>
  <c r="A659" i="18"/>
  <c r="A658" i="18"/>
  <c r="A657" i="18"/>
  <c r="A656" i="18"/>
  <c r="A655" i="18"/>
  <c r="A654" i="18"/>
  <c r="A653" i="18"/>
  <c r="A652" i="18"/>
  <c r="A651" i="18"/>
  <c r="A650" i="18"/>
  <c r="A649" i="18"/>
  <c r="A648" i="18"/>
  <c r="A647" i="18"/>
  <c r="A646" i="18"/>
  <c r="A645" i="18"/>
  <c r="A644" i="18"/>
  <c r="A643" i="18"/>
  <c r="A642" i="18"/>
  <c r="A641" i="18"/>
  <c r="A640" i="18"/>
  <c r="A639" i="18"/>
  <c r="A638" i="18"/>
  <c r="A637" i="18"/>
  <c r="A636" i="18"/>
  <c r="A635" i="18"/>
  <c r="A634" i="18"/>
  <c r="A633" i="18"/>
  <c r="A632" i="18"/>
  <c r="A631" i="18"/>
  <c r="A630" i="18"/>
  <c r="A629" i="18"/>
  <c r="A628" i="18"/>
  <c r="A627" i="18"/>
  <c r="A626" i="18"/>
  <c r="A625" i="18"/>
  <c r="A624" i="18"/>
  <c r="A623" i="18"/>
  <c r="A622" i="18"/>
  <c r="A621" i="18"/>
  <c r="A620" i="18"/>
  <c r="A619" i="18"/>
  <c r="A618" i="18"/>
  <c r="A617" i="18"/>
  <c r="A616" i="18"/>
  <c r="A615" i="18"/>
  <c r="A614" i="18"/>
  <c r="A613" i="18"/>
  <c r="A612" i="18"/>
  <c r="A611" i="18"/>
  <c r="A610" i="18"/>
  <c r="A609" i="18"/>
  <c r="A608" i="18"/>
  <c r="A607" i="18"/>
  <c r="A606" i="18"/>
  <c r="A605" i="18"/>
  <c r="A604" i="18"/>
  <c r="A603" i="18"/>
  <c r="A602" i="18"/>
  <c r="A601" i="18"/>
  <c r="A600" i="18"/>
  <c r="A599" i="18"/>
  <c r="A598" i="18"/>
  <c r="A597" i="18"/>
  <c r="A596" i="18"/>
  <c r="A595" i="18"/>
  <c r="A594" i="18"/>
  <c r="A593" i="18"/>
  <c r="A592" i="18"/>
  <c r="A591" i="18"/>
  <c r="A590" i="18"/>
  <c r="A589" i="18"/>
  <c r="A588" i="18"/>
  <c r="A587" i="18"/>
  <c r="A586" i="18"/>
  <c r="A585" i="18"/>
  <c r="A584" i="18"/>
  <c r="A583" i="18"/>
  <c r="A582" i="18"/>
  <c r="A581" i="18"/>
  <c r="A580" i="18"/>
  <c r="A579" i="18"/>
  <c r="A578" i="18"/>
  <c r="A577" i="18"/>
  <c r="A576" i="18"/>
  <c r="A575" i="18"/>
  <c r="A574" i="18"/>
  <c r="A573" i="18"/>
  <c r="A572" i="18"/>
  <c r="A571" i="18"/>
  <c r="A570" i="18"/>
  <c r="A569" i="18"/>
  <c r="A568" i="18"/>
  <c r="A567" i="18"/>
  <c r="A566" i="18"/>
  <c r="A565" i="18"/>
  <c r="A564" i="18"/>
  <c r="A563" i="18"/>
  <c r="A562" i="18"/>
  <c r="A561" i="18"/>
  <c r="A560" i="18"/>
  <c r="A559" i="18"/>
  <c r="A558" i="18"/>
  <c r="A557" i="18"/>
  <c r="A556" i="18"/>
  <c r="A555" i="18"/>
  <c r="A554" i="18"/>
  <c r="A553" i="18"/>
  <c r="A552" i="18"/>
  <c r="A551" i="18"/>
  <c r="A550" i="18"/>
  <c r="A549" i="18"/>
  <c r="A548" i="18"/>
  <c r="A547" i="18"/>
  <c r="A546" i="18"/>
  <c r="A545" i="18"/>
  <c r="A544" i="18"/>
  <c r="A543" i="18"/>
  <c r="A542" i="18"/>
  <c r="A541" i="18"/>
  <c r="A540" i="18"/>
  <c r="A539" i="18"/>
  <c r="A538" i="18"/>
  <c r="A537" i="18"/>
  <c r="A536" i="18"/>
  <c r="A535" i="18"/>
  <c r="A534" i="18"/>
  <c r="A533" i="18"/>
  <c r="A532" i="18"/>
  <c r="A531" i="18"/>
  <c r="A530" i="18"/>
  <c r="A529" i="18"/>
  <c r="A528" i="18"/>
  <c r="A527" i="18"/>
  <c r="A526" i="18"/>
  <c r="A525" i="18"/>
  <c r="A524" i="18"/>
  <c r="A523" i="18"/>
  <c r="A522" i="18"/>
  <c r="A521" i="18"/>
  <c r="A520" i="18"/>
  <c r="A519" i="18"/>
  <c r="A518" i="18"/>
  <c r="A517" i="18"/>
  <c r="A516" i="18"/>
  <c r="A515" i="18"/>
  <c r="A514" i="18"/>
  <c r="A513" i="18"/>
  <c r="A512" i="18"/>
  <c r="A511" i="18"/>
  <c r="A510" i="18"/>
  <c r="A509" i="18"/>
  <c r="A508" i="18"/>
  <c r="A507" i="18"/>
  <c r="A506" i="18"/>
  <c r="A505" i="18"/>
  <c r="A504" i="18"/>
  <c r="A503" i="18"/>
  <c r="A502" i="18"/>
  <c r="A501" i="18"/>
  <c r="A500" i="18"/>
  <c r="A499" i="18"/>
  <c r="A498" i="18"/>
  <c r="A497" i="18"/>
  <c r="A496" i="18"/>
  <c r="A495" i="18"/>
  <c r="A494" i="18"/>
  <c r="A493" i="18"/>
  <c r="A492" i="18"/>
  <c r="A491" i="18"/>
  <c r="A490" i="18"/>
  <c r="A489" i="18"/>
  <c r="A488" i="18"/>
  <c r="A487" i="18"/>
  <c r="A486" i="18"/>
  <c r="A485" i="18"/>
  <c r="A484" i="18"/>
  <c r="A483" i="18"/>
  <c r="A482" i="18"/>
  <c r="A481" i="18"/>
  <c r="A480" i="18"/>
  <c r="A479" i="18"/>
  <c r="A478" i="18"/>
  <c r="A477" i="18"/>
  <c r="A476" i="18"/>
  <c r="A475" i="18"/>
  <c r="A474" i="18"/>
  <c r="A473" i="18"/>
  <c r="A472" i="18"/>
  <c r="A471" i="18"/>
  <c r="A470" i="18"/>
  <c r="A469" i="18"/>
  <c r="A468" i="18"/>
  <c r="A467" i="18"/>
  <c r="A466" i="18"/>
  <c r="A465" i="18"/>
  <c r="A464" i="18"/>
  <c r="A463" i="18"/>
  <c r="A462" i="18"/>
  <c r="A461" i="18"/>
  <c r="A460" i="18"/>
  <c r="A459" i="18"/>
  <c r="A458" i="18"/>
  <c r="A457" i="18"/>
  <c r="A456" i="18"/>
  <c r="A455" i="18"/>
  <c r="A454" i="18"/>
  <c r="A453" i="18"/>
  <c r="A452" i="18"/>
  <c r="A451" i="18"/>
  <c r="A450" i="18"/>
  <c r="A449" i="18"/>
  <c r="A448" i="18"/>
  <c r="A447" i="18"/>
  <c r="A446" i="18"/>
  <c r="A445" i="18"/>
  <c r="A444" i="18"/>
  <c r="A443" i="18"/>
  <c r="A442" i="18"/>
  <c r="A441" i="18"/>
  <c r="A440" i="18"/>
  <c r="A439" i="18"/>
  <c r="A438" i="18"/>
  <c r="A437" i="18"/>
  <c r="A436" i="18"/>
  <c r="A435" i="18"/>
  <c r="A434" i="18"/>
  <c r="A433" i="18"/>
  <c r="A432" i="18"/>
  <c r="A431" i="18"/>
  <c r="A430" i="18"/>
  <c r="A429" i="18"/>
  <c r="A428" i="18"/>
  <c r="A427" i="18"/>
  <c r="A426" i="18"/>
  <c r="A425" i="18"/>
  <c r="A424" i="18"/>
  <c r="A423" i="18"/>
  <c r="A422" i="18"/>
  <c r="A421" i="18"/>
  <c r="A420" i="18"/>
  <c r="A419" i="18"/>
  <c r="A418" i="18"/>
  <c r="A417" i="18"/>
  <c r="A416" i="18"/>
  <c r="A415" i="18"/>
  <c r="A414" i="18"/>
  <c r="A413" i="18"/>
  <c r="A412" i="18"/>
  <c r="A411" i="18"/>
  <c r="A410" i="18"/>
  <c r="A409" i="18"/>
  <c r="A408" i="18"/>
  <c r="A407" i="18"/>
  <c r="A406" i="18"/>
  <c r="A405" i="18"/>
  <c r="A404" i="18"/>
  <c r="A403" i="18"/>
  <c r="A402" i="18"/>
  <c r="A401" i="18"/>
  <c r="A400" i="18"/>
  <c r="A399" i="18"/>
  <c r="A398" i="18"/>
  <c r="A397" i="18"/>
  <c r="A396" i="18"/>
  <c r="A395" i="18"/>
  <c r="A394" i="18"/>
  <c r="A393" i="18"/>
  <c r="A392" i="18"/>
  <c r="A391" i="18"/>
  <c r="A390" i="18"/>
  <c r="A389" i="18"/>
  <c r="A388" i="18"/>
  <c r="A387" i="18"/>
  <c r="A386" i="18"/>
  <c r="A385" i="18"/>
  <c r="A384" i="18"/>
  <c r="A383" i="18"/>
  <c r="A382" i="18"/>
  <c r="A381" i="18"/>
  <c r="A380" i="18"/>
  <c r="A379" i="18"/>
  <c r="A378" i="18"/>
  <c r="A377" i="18"/>
  <c r="A376" i="18"/>
  <c r="A375" i="18"/>
  <c r="A374" i="18"/>
  <c r="A373" i="18"/>
  <c r="A372" i="18"/>
  <c r="A371" i="18"/>
  <c r="A370" i="18"/>
  <c r="A369" i="18"/>
  <c r="A368" i="18"/>
  <c r="A367" i="18"/>
  <c r="A366" i="18"/>
  <c r="A365" i="18"/>
  <c r="A364" i="18"/>
  <c r="A363" i="18"/>
  <c r="A362" i="18"/>
  <c r="A361" i="18"/>
  <c r="A360" i="18"/>
  <c r="A359" i="18"/>
  <c r="A358" i="18"/>
  <c r="A357" i="18"/>
  <c r="A356" i="18"/>
  <c r="A355" i="18"/>
  <c r="A354" i="18"/>
  <c r="A353" i="18"/>
  <c r="A352" i="18"/>
  <c r="A351" i="18"/>
  <c r="A350" i="18"/>
  <c r="A349" i="18"/>
  <c r="A348" i="18"/>
  <c r="A347" i="18"/>
  <c r="A346" i="18"/>
  <c r="A345" i="18"/>
  <c r="A344" i="18"/>
  <c r="A343" i="18"/>
  <c r="A342" i="18"/>
  <c r="A341" i="18"/>
  <c r="A340" i="18"/>
  <c r="A339" i="18"/>
  <c r="A338" i="18"/>
  <c r="A337" i="18"/>
  <c r="A336" i="18"/>
  <c r="A335" i="18"/>
  <c r="A334" i="18"/>
  <c r="A333" i="18"/>
  <c r="A332" i="18"/>
  <c r="A331" i="18"/>
  <c r="A330" i="18"/>
  <c r="A329" i="18"/>
  <c r="A328" i="18"/>
  <c r="A327" i="18"/>
  <c r="A326" i="18"/>
  <c r="A325" i="18"/>
  <c r="A324" i="18"/>
  <c r="A323" i="18"/>
  <c r="A322" i="18"/>
  <c r="A321" i="18"/>
  <c r="A320" i="18"/>
  <c r="A319" i="18"/>
  <c r="A318" i="18"/>
  <c r="A317" i="18"/>
  <c r="A316" i="18"/>
  <c r="A315" i="18"/>
  <c r="A314" i="18"/>
  <c r="A313" i="18"/>
  <c r="A312" i="18"/>
  <c r="A311" i="18"/>
  <c r="A310" i="18"/>
  <c r="A309" i="18"/>
  <c r="A308" i="18"/>
  <c r="A307" i="18"/>
  <c r="A306" i="18"/>
  <c r="A305" i="18"/>
  <c r="A304" i="18"/>
  <c r="A303" i="18"/>
  <c r="A302" i="18"/>
  <c r="A301" i="18"/>
  <c r="A300" i="18"/>
  <c r="A299" i="18"/>
  <c r="A298" i="18"/>
  <c r="A297" i="18"/>
  <c r="A296" i="18"/>
  <c r="A295" i="18"/>
  <c r="A294" i="18"/>
  <c r="A293" i="18"/>
  <c r="A292" i="18"/>
  <c r="A291" i="18"/>
  <c r="A290" i="18"/>
  <c r="A289" i="18"/>
  <c r="A288" i="18"/>
  <c r="A287" i="18"/>
  <c r="A286" i="18"/>
  <c r="A285" i="18"/>
  <c r="A284" i="18"/>
  <c r="A283" i="18"/>
  <c r="A282" i="18"/>
  <c r="A281" i="18"/>
  <c r="A280" i="18"/>
  <c r="A279" i="18"/>
  <c r="A278" i="18"/>
  <c r="A277" i="18"/>
  <c r="A276" i="18"/>
  <c r="A275" i="18"/>
  <c r="A274" i="18"/>
  <c r="A273" i="18"/>
  <c r="A272" i="18"/>
  <c r="A271" i="18"/>
  <c r="A270" i="18"/>
  <c r="A269" i="18"/>
  <c r="A268" i="18"/>
  <c r="A267" i="18"/>
  <c r="A266" i="18"/>
  <c r="A265" i="18"/>
  <c r="A264" i="18"/>
  <c r="A263" i="18"/>
  <c r="A262" i="18"/>
  <c r="A261" i="18"/>
  <c r="A260" i="18"/>
  <c r="A259" i="18"/>
  <c r="A258" i="18"/>
  <c r="A257" i="18"/>
  <c r="A256" i="18"/>
  <c r="A255" i="18"/>
  <c r="A254" i="18"/>
  <c r="A253" i="18"/>
  <c r="A252" i="18"/>
  <c r="A251" i="18"/>
  <c r="A250" i="18"/>
  <c r="A249" i="18"/>
  <c r="A248" i="18"/>
  <c r="A247" i="18"/>
  <c r="A246" i="18"/>
  <c r="A245" i="18"/>
  <c r="A244" i="18"/>
  <c r="A243" i="18"/>
  <c r="A242" i="18"/>
  <c r="A241" i="18"/>
  <c r="A240" i="18"/>
  <c r="A239" i="18"/>
  <c r="A238" i="18"/>
  <c r="A237" i="18"/>
  <c r="A236" i="18"/>
  <c r="A235" i="18"/>
  <c r="A234" i="18"/>
  <c r="A233" i="18"/>
  <c r="A232" i="18"/>
  <c r="A231" i="18"/>
  <c r="A230" i="18"/>
  <c r="A229" i="18"/>
  <c r="A228" i="18"/>
  <c r="A227" i="18"/>
  <c r="A226" i="18"/>
  <c r="A225" i="18"/>
  <c r="A224" i="18"/>
  <c r="A223" i="18"/>
  <c r="A222" i="18"/>
  <c r="A221" i="18"/>
  <c r="A220" i="18"/>
  <c r="A219" i="18"/>
  <c r="A218" i="18"/>
  <c r="A217" i="18"/>
  <c r="A216" i="18"/>
  <c r="A215" i="18"/>
  <c r="A214" i="18"/>
  <c r="A213" i="18"/>
  <c r="A212" i="18"/>
  <c r="A211" i="18"/>
  <c r="A210" i="18"/>
  <c r="A209" i="18"/>
  <c r="A208" i="18"/>
  <c r="A207" i="18"/>
  <c r="A206" i="18"/>
  <c r="A205" i="18"/>
  <c r="A204" i="18"/>
  <c r="A203" i="18"/>
  <c r="A202" i="18"/>
  <c r="A201" i="18"/>
  <c r="A200" i="18"/>
  <c r="A199" i="18"/>
  <c r="A198" i="18"/>
  <c r="A197" i="18"/>
  <c r="A196" i="18"/>
  <c r="A195" i="18"/>
  <c r="A194" i="18"/>
  <c r="A193" i="18"/>
  <c r="A192" i="18"/>
  <c r="A191" i="18"/>
  <c r="A190" i="18"/>
  <c r="A189" i="18"/>
  <c r="A188" i="18"/>
  <c r="A187" i="18"/>
  <c r="A186" i="18"/>
  <c r="A185" i="18"/>
  <c r="A184" i="18"/>
  <c r="A183" i="18"/>
  <c r="A182" i="18"/>
  <c r="A181" i="18"/>
  <c r="A180" i="18"/>
  <c r="A179" i="18"/>
  <c r="A178" i="18"/>
  <c r="A177" i="18"/>
  <c r="A176" i="18"/>
  <c r="A175" i="18"/>
  <c r="A174" i="18"/>
  <c r="A173" i="18"/>
  <c r="A172" i="18"/>
  <c r="A171" i="18"/>
  <c r="A170" i="18"/>
  <c r="A169" i="18"/>
  <c r="A168" i="18"/>
  <c r="A167" i="18"/>
  <c r="A166" i="18"/>
  <c r="A165" i="18"/>
  <c r="A164" i="18"/>
  <c r="A163" i="18"/>
  <c r="A162" i="18"/>
  <c r="A161" i="18"/>
  <c r="A160" i="18"/>
  <c r="A159" i="18"/>
  <c r="A158" i="18"/>
  <c r="A157" i="18"/>
  <c r="A156" i="18"/>
  <c r="A155" i="18"/>
  <c r="A154" i="18"/>
  <c r="A153" i="18"/>
  <c r="A152" i="18"/>
  <c r="A151" i="18"/>
  <c r="A150" i="18"/>
  <c r="A149" i="18"/>
  <c r="A148" i="18"/>
  <c r="A147" i="18"/>
  <c r="A146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1" i="18"/>
  <c r="A130" i="18"/>
  <c r="A129" i="18"/>
  <c r="A128" i="18"/>
  <c r="A127" i="18"/>
  <c r="A126" i="18"/>
  <c r="A125" i="18"/>
  <c r="A124" i="18"/>
  <c r="A123" i="18"/>
  <c r="A122" i="18"/>
  <c r="A121" i="18"/>
  <c r="A120" i="18"/>
  <c r="A119" i="18"/>
  <c r="A118" i="18"/>
  <c r="A117" i="18"/>
  <c r="A116" i="18"/>
  <c r="A115" i="18"/>
  <c r="A114" i="18"/>
  <c r="A113" i="18"/>
  <c r="A112" i="18"/>
  <c r="A111" i="18"/>
  <c r="A110" i="18"/>
  <c r="A109" i="18"/>
  <c r="A108" i="18"/>
  <c r="A107" i="18"/>
  <c r="A106" i="18"/>
  <c r="A105" i="18"/>
  <c r="A104" i="18"/>
  <c r="A103" i="18"/>
  <c r="A10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A45" i="18"/>
  <c r="A44" i="18"/>
  <c r="A43" i="18"/>
  <c r="A42" i="18"/>
  <c r="A41" i="18"/>
  <c r="A40" i="18"/>
  <c r="A39" i="18"/>
  <c r="A38" i="18"/>
  <c r="A37" i="18"/>
  <c r="A36" i="18"/>
  <c r="A35" i="18"/>
  <c r="A34" i="18"/>
  <c r="A33" i="18"/>
  <c r="A32" i="18"/>
  <c r="A31" i="18"/>
  <c r="A30" i="18"/>
  <c r="A29" i="18"/>
  <c r="A28" i="18"/>
  <c r="A27" i="18"/>
  <c r="A26" i="18"/>
  <c r="A25" i="18"/>
  <c r="A24" i="18"/>
  <c r="A23" i="18"/>
  <c r="A22" i="18"/>
  <c r="A21" i="18"/>
  <c r="A20" i="18"/>
  <c r="A19" i="18"/>
  <c r="A18" i="18"/>
  <c r="A17" i="18"/>
  <c r="A16" i="18"/>
  <c r="A15" i="18"/>
  <c r="A14" i="18"/>
  <c r="A13" i="18"/>
  <c r="A12" i="18"/>
  <c r="A11" i="18"/>
  <c r="A10" i="18"/>
  <c r="A9" i="18"/>
  <c r="A8" i="18"/>
  <c r="A7" i="18"/>
  <c r="A6" i="18"/>
  <c r="A5" i="18"/>
  <c r="A4" i="18"/>
  <c r="A3" i="18"/>
  <c r="A2" i="18"/>
  <c r="A3" i="17"/>
  <c r="A4" i="17"/>
  <c r="A5" i="17"/>
  <c r="A6" i="17"/>
  <c r="A7" i="17"/>
  <c r="A8" i="17"/>
  <c r="A9" i="17"/>
  <c r="A10" i="17"/>
  <c r="A11" i="17"/>
  <c r="A12" i="17"/>
  <c r="A13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58" i="17"/>
  <c r="A59" i="17"/>
  <c r="A60" i="17"/>
  <c r="A61" i="17"/>
  <c r="A62" i="17"/>
  <c r="A63" i="17"/>
  <c r="A64" i="17"/>
  <c r="A65" i="17"/>
  <c r="A66" i="17"/>
  <c r="A67" i="17"/>
  <c r="A68" i="17"/>
  <c r="A69" i="17"/>
  <c r="A70" i="17"/>
  <c r="A71" i="17"/>
  <c r="A72" i="17"/>
  <c r="A73" i="17"/>
  <c r="A74" i="17"/>
  <c r="A75" i="17"/>
  <c r="A76" i="17"/>
  <c r="A77" i="17"/>
  <c r="A78" i="17"/>
  <c r="A79" i="17"/>
  <c r="A80" i="17"/>
  <c r="A81" i="17"/>
  <c r="A82" i="17"/>
  <c r="A83" i="17"/>
  <c r="A84" i="17"/>
  <c r="A85" i="17"/>
  <c r="A86" i="17"/>
  <c r="A87" i="17"/>
  <c r="A88" i="17"/>
  <c r="A89" i="17"/>
  <c r="A90" i="17"/>
  <c r="A91" i="17"/>
  <c r="A92" i="17"/>
  <c r="A93" i="17"/>
  <c r="A94" i="17"/>
  <c r="A95" i="17"/>
  <c r="A96" i="17"/>
  <c r="A97" i="17"/>
  <c r="A98" i="17"/>
  <c r="A99" i="17"/>
  <c r="A100" i="17"/>
  <c r="A101" i="17"/>
  <c r="A102" i="17"/>
  <c r="A103" i="17"/>
  <c r="A104" i="17"/>
  <c r="A105" i="17"/>
  <c r="A106" i="17"/>
  <c r="A107" i="17"/>
  <c r="A108" i="17"/>
  <c r="A109" i="17"/>
  <c r="A110" i="17"/>
  <c r="A111" i="17"/>
  <c r="A112" i="17"/>
  <c r="A113" i="17"/>
  <c r="A114" i="17"/>
  <c r="A115" i="17"/>
  <c r="A116" i="17"/>
  <c r="A117" i="17"/>
  <c r="A118" i="17"/>
  <c r="A119" i="17"/>
  <c r="A120" i="17"/>
  <c r="A121" i="17"/>
  <c r="A122" i="17"/>
  <c r="A123" i="17"/>
  <c r="A124" i="17"/>
  <c r="A125" i="17"/>
  <c r="A126" i="17"/>
  <c r="A127" i="17"/>
  <c r="A128" i="17"/>
  <c r="A129" i="17"/>
  <c r="A130" i="17"/>
  <c r="A131" i="17"/>
  <c r="A132" i="17"/>
  <c r="A133" i="17"/>
  <c r="A134" i="17"/>
  <c r="A135" i="17"/>
  <c r="A136" i="17"/>
  <c r="A137" i="17"/>
  <c r="A138" i="17"/>
  <c r="A139" i="17"/>
  <c r="A140" i="17"/>
  <c r="A141" i="17"/>
  <c r="A142" i="17"/>
  <c r="A143" i="17"/>
  <c r="A144" i="17"/>
  <c r="A145" i="17"/>
  <c r="A146" i="17"/>
  <c r="A147" i="17"/>
  <c r="A148" i="17"/>
  <c r="A149" i="17"/>
  <c r="A150" i="17"/>
  <c r="A151" i="17"/>
  <c r="A152" i="17"/>
  <c r="A153" i="17"/>
  <c r="A154" i="17"/>
  <c r="A155" i="17"/>
  <c r="A156" i="17"/>
  <c r="A157" i="17"/>
  <c r="A158" i="17"/>
  <c r="A159" i="17"/>
  <c r="A160" i="17"/>
  <c r="A161" i="17"/>
  <c r="A162" i="17"/>
  <c r="A163" i="17"/>
  <c r="A164" i="17"/>
  <c r="A165" i="17"/>
  <c r="A166" i="17"/>
  <c r="A167" i="17"/>
  <c r="A168" i="17"/>
  <c r="A169" i="17"/>
  <c r="A170" i="17"/>
  <c r="A171" i="17"/>
  <c r="A172" i="17"/>
  <c r="A173" i="17"/>
  <c r="A174" i="17"/>
  <c r="A175" i="17"/>
  <c r="A176" i="17"/>
  <c r="A177" i="17"/>
  <c r="A178" i="17"/>
  <c r="A179" i="17"/>
  <c r="A180" i="17"/>
  <c r="A181" i="17"/>
  <c r="A182" i="17"/>
  <c r="A183" i="17"/>
  <c r="A184" i="17"/>
  <c r="A185" i="17"/>
  <c r="A186" i="17"/>
  <c r="A187" i="17"/>
  <c r="A188" i="17"/>
  <c r="A189" i="17"/>
  <c r="A190" i="17"/>
  <c r="A191" i="17"/>
  <c r="A192" i="17"/>
  <c r="A193" i="17"/>
  <c r="A194" i="17"/>
  <c r="A195" i="17"/>
  <c r="A196" i="17"/>
  <c r="A197" i="17"/>
  <c r="A198" i="17"/>
  <c r="A199" i="17"/>
  <c r="A200" i="17"/>
  <c r="A201" i="17"/>
  <c r="A202" i="17"/>
  <c r="A203" i="17"/>
  <c r="A204" i="17"/>
  <c r="A205" i="17"/>
  <c r="A206" i="17"/>
  <c r="A207" i="17"/>
  <c r="A208" i="17"/>
  <c r="A209" i="17"/>
  <c r="A210" i="17"/>
  <c r="A211" i="17"/>
  <c r="A212" i="17"/>
  <c r="A213" i="17"/>
  <c r="A214" i="17"/>
  <c r="A215" i="17"/>
  <c r="A216" i="17"/>
  <c r="A217" i="17"/>
  <c r="A218" i="17"/>
  <c r="A219" i="17"/>
  <c r="A220" i="17"/>
  <c r="A221" i="17"/>
  <c r="A222" i="17"/>
  <c r="A223" i="17"/>
  <c r="A224" i="17"/>
  <c r="A225" i="17"/>
  <c r="A226" i="17"/>
  <c r="A227" i="17"/>
  <c r="A228" i="17"/>
  <c r="A229" i="17"/>
  <c r="A230" i="17"/>
  <c r="A231" i="17"/>
  <c r="A232" i="17"/>
  <c r="A233" i="17"/>
  <c r="A234" i="17"/>
  <c r="A235" i="17"/>
  <c r="A236" i="17"/>
  <c r="A237" i="17"/>
  <c r="A238" i="17"/>
  <c r="A239" i="17"/>
  <c r="A240" i="17"/>
  <c r="A241" i="17"/>
  <c r="A242" i="17"/>
  <c r="A243" i="17"/>
  <c r="A244" i="17"/>
  <c r="A245" i="17"/>
  <c r="A246" i="17"/>
  <c r="A247" i="17"/>
  <c r="A248" i="17"/>
  <c r="A249" i="17"/>
  <c r="A250" i="17"/>
  <c r="A251" i="17"/>
  <c r="A252" i="17"/>
  <c r="A253" i="17"/>
  <c r="A254" i="17"/>
  <c r="A255" i="17"/>
  <c r="A256" i="17"/>
  <c r="A257" i="17"/>
  <c r="A258" i="17"/>
  <c r="A259" i="17"/>
  <c r="A260" i="17"/>
  <c r="A261" i="17"/>
  <c r="A262" i="17"/>
  <c r="A263" i="17"/>
  <c r="A264" i="17"/>
  <c r="A265" i="17"/>
  <c r="A266" i="17"/>
  <c r="A267" i="17"/>
  <c r="A268" i="17"/>
  <c r="A269" i="17"/>
  <c r="A270" i="17"/>
  <c r="A271" i="17"/>
  <c r="A272" i="17"/>
  <c r="A273" i="17"/>
  <c r="A274" i="17"/>
  <c r="A275" i="17"/>
  <c r="A276" i="17"/>
  <c r="A277" i="17"/>
  <c r="A278" i="17"/>
  <c r="A279" i="17"/>
  <c r="A280" i="17"/>
  <c r="A281" i="17"/>
  <c r="A282" i="17"/>
  <c r="A283" i="17"/>
  <c r="A284" i="17"/>
  <c r="A285" i="17"/>
  <c r="A286" i="17"/>
  <c r="A287" i="17"/>
  <c r="A288" i="17"/>
  <c r="A289" i="17"/>
  <c r="A290" i="17"/>
  <c r="A291" i="17"/>
  <c r="A292" i="17"/>
  <c r="A293" i="17"/>
  <c r="A294" i="17"/>
  <c r="A295" i="17"/>
  <c r="A296" i="17"/>
  <c r="A297" i="17"/>
  <c r="A298" i="17"/>
  <c r="A299" i="17"/>
  <c r="A300" i="17"/>
  <c r="A301" i="17"/>
  <c r="A302" i="17"/>
  <c r="A303" i="17"/>
  <c r="A304" i="17"/>
  <c r="A305" i="17"/>
  <c r="A306" i="17"/>
  <c r="A307" i="17"/>
  <c r="A308" i="17"/>
  <c r="A309" i="17"/>
  <c r="A310" i="17"/>
  <c r="A311" i="17"/>
  <c r="A312" i="17"/>
  <c r="A313" i="17"/>
  <c r="A314" i="17"/>
  <c r="A315" i="17"/>
  <c r="A316" i="17"/>
  <c r="A317" i="17"/>
  <c r="A318" i="17"/>
  <c r="A319" i="17"/>
  <c r="A320" i="17"/>
  <c r="A321" i="17"/>
  <c r="A322" i="17"/>
  <c r="A323" i="17"/>
  <c r="A324" i="17"/>
  <c r="A325" i="17"/>
  <c r="A326" i="17"/>
  <c r="A327" i="17"/>
  <c r="A328" i="17"/>
  <c r="A329" i="17"/>
  <c r="A330" i="17"/>
  <c r="A331" i="17"/>
  <c r="A332" i="17"/>
  <c r="A333" i="17"/>
  <c r="A334" i="17"/>
  <c r="A335" i="17"/>
  <c r="A336" i="17"/>
  <c r="A337" i="17"/>
  <c r="A338" i="17"/>
  <c r="A339" i="17"/>
  <c r="A340" i="17"/>
  <c r="A341" i="17"/>
  <c r="A342" i="17"/>
  <c r="A343" i="17"/>
  <c r="A344" i="17"/>
  <c r="A345" i="17"/>
  <c r="A346" i="17"/>
  <c r="A347" i="17"/>
  <c r="A348" i="17"/>
  <c r="A349" i="17"/>
  <c r="A350" i="17"/>
  <c r="A351" i="17"/>
  <c r="A352" i="17"/>
  <c r="A353" i="17"/>
  <c r="A354" i="17"/>
  <c r="A355" i="17"/>
  <c r="A356" i="17"/>
  <c r="A357" i="17"/>
  <c r="A358" i="17"/>
  <c r="A359" i="17"/>
  <c r="A360" i="17"/>
  <c r="A361" i="17"/>
  <c r="A362" i="17"/>
  <c r="A363" i="17"/>
  <c r="A364" i="17"/>
  <c r="A365" i="17"/>
  <c r="A366" i="17"/>
  <c r="A367" i="17"/>
  <c r="A368" i="17"/>
  <c r="A369" i="17"/>
  <c r="A370" i="17"/>
  <c r="A371" i="17"/>
  <c r="A372" i="17"/>
  <c r="A373" i="17"/>
  <c r="A374" i="17"/>
  <c r="A375" i="17"/>
  <c r="A376" i="17"/>
  <c r="A377" i="17"/>
  <c r="A378" i="17"/>
  <c r="A379" i="17"/>
  <c r="A380" i="17"/>
  <c r="A381" i="17"/>
  <c r="A382" i="17"/>
  <c r="A383" i="17"/>
  <c r="A384" i="17"/>
  <c r="A385" i="17"/>
  <c r="A386" i="17"/>
  <c r="A387" i="17"/>
  <c r="A388" i="17"/>
  <c r="A389" i="17"/>
  <c r="A390" i="17"/>
  <c r="A391" i="17"/>
  <c r="A392" i="17"/>
  <c r="A393" i="17"/>
  <c r="A394" i="17"/>
  <c r="A395" i="17"/>
  <c r="A396" i="17"/>
  <c r="A397" i="17"/>
  <c r="A398" i="17"/>
  <c r="A399" i="17"/>
  <c r="A400" i="17"/>
  <c r="A401" i="17"/>
  <c r="A402" i="17"/>
  <c r="A403" i="17"/>
  <c r="A404" i="17"/>
  <c r="A405" i="17"/>
  <c r="A406" i="17"/>
  <c r="A407" i="17"/>
  <c r="A408" i="17"/>
  <c r="A409" i="17"/>
  <c r="A410" i="17"/>
  <c r="A411" i="17"/>
  <c r="A412" i="17"/>
  <c r="A413" i="17"/>
  <c r="A414" i="17"/>
  <c r="A415" i="17"/>
  <c r="A416" i="17"/>
  <c r="A417" i="17"/>
  <c r="A418" i="17"/>
  <c r="A419" i="17"/>
  <c r="A420" i="17"/>
  <c r="A421" i="17"/>
  <c r="A422" i="17"/>
  <c r="A423" i="17"/>
  <c r="A424" i="17"/>
  <c r="A425" i="17"/>
  <c r="A426" i="17"/>
  <c r="A427" i="17"/>
  <c r="A428" i="17"/>
  <c r="A429" i="17"/>
  <c r="A430" i="17"/>
  <c r="A431" i="17"/>
  <c r="A432" i="17"/>
  <c r="A433" i="17"/>
  <c r="A434" i="17"/>
  <c r="A435" i="17"/>
  <c r="A436" i="17"/>
  <c r="A437" i="17"/>
  <c r="A438" i="17"/>
  <c r="A439" i="17"/>
  <c r="A440" i="17"/>
  <c r="A441" i="17"/>
  <c r="A442" i="17"/>
  <c r="A443" i="17"/>
  <c r="A444" i="17"/>
  <c r="A445" i="17"/>
  <c r="A446" i="17"/>
  <c r="A447" i="17"/>
  <c r="A448" i="17"/>
  <c r="A449" i="17"/>
  <c r="A450" i="17"/>
  <c r="A451" i="17"/>
  <c r="A452" i="17"/>
  <c r="A453" i="17"/>
  <c r="A454" i="17"/>
  <c r="A455" i="17"/>
  <c r="A456" i="17"/>
  <c r="A457" i="17"/>
  <c r="A458" i="17"/>
  <c r="A459" i="17"/>
  <c r="A460" i="17"/>
  <c r="A461" i="17"/>
  <c r="A462" i="17"/>
  <c r="A463" i="17"/>
  <c r="A464" i="17"/>
  <c r="A465" i="17"/>
  <c r="A466" i="17"/>
  <c r="A467" i="17"/>
  <c r="A468" i="17"/>
  <c r="A469" i="17"/>
  <c r="A470" i="17"/>
  <c r="A471" i="17"/>
  <c r="A472" i="17"/>
  <c r="A473" i="17"/>
  <c r="A474" i="17"/>
  <c r="A475" i="17"/>
  <c r="A476" i="17"/>
  <c r="A477" i="17"/>
  <c r="A478" i="17"/>
  <c r="A479" i="17"/>
  <c r="A480" i="17"/>
  <c r="A481" i="17"/>
  <c r="A482" i="17"/>
  <c r="A483" i="17"/>
  <c r="A484" i="17"/>
  <c r="A485" i="17"/>
  <c r="A486" i="17"/>
  <c r="A487" i="17"/>
  <c r="A488" i="17"/>
  <c r="A489" i="17"/>
  <c r="A490" i="17"/>
  <c r="A491" i="17"/>
  <c r="A492" i="17"/>
  <c r="A493" i="17"/>
  <c r="A494" i="17"/>
  <c r="A495" i="17"/>
  <c r="A496" i="17"/>
  <c r="A497" i="17"/>
  <c r="A498" i="17"/>
  <c r="A499" i="17"/>
  <c r="A500" i="17"/>
  <c r="A501" i="17"/>
  <c r="A502" i="17"/>
  <c r="A503" i="17"/>
  <c r="A504" i="17"/>
  <c r="A505" i="17"/>
  <c r="A506" i="17"/>
  <c r="A507" i="17"/>
  <c r="A508" i="17"/>
  <c r="A509" i="17"/>
  <c r="A510" i="17"/>
  <c r="A511" i="17"/>
  <c r="A512" i="17"/>
  <c r="A513" i="17"/>
  <c r="A514" i="17"/>
  <c r="A515" i="17"/>
  <c r="A516" i="17"/>
  <c r="A517" i="17"/>
  <c r="A518" i="17"/>
  <c r="A519" i="17"/>
  <c r="A520" i="17"/>
  <c r="A521" i="17"/>
  <c r="A522" i="17"/>
  <c r="A523" i="17"/>
  <c r="A524" i="17"/>
  <c r="A525" i="17"/>
  <c r="A526" i="17"/>
  <c r="A527" i="17"/>
  <c r="A528" i="17"/>
  <c r="A529" i="17"/>
  <c r="A530" i="17"/>
  <c r="A531" i="17"/>
  <c r="A532" i="17"/>
  <c r="A533" i="17"/>
  <c r="A534" i="17"/>
  <c r="A535" i="17"/>
  <c r="A536" i="17"/>
  <c r="A537" i="17"/>
  <c r="A538" i="17"/>
  <c r="A539" i="17"/>
  <c r="A540" i="17"/>
  <c r="A541" i="17"/>
  <c r="A542" i="17"/>
  <c r="A543" i="17"/>
  <c r="A544" i="17"/>
  <c r="A545" i="17"/>
  <c r="A546" i="17"/>
  <c r="A547" i="17"/>
  <c r="A548" i="17"/>
  <c r="A549" i="17"/>
  <c r="A550" i="17"/>
  <c r="A551" i="17"/>
  <c r="A552" i="17"/>
  <c r="A553" i="17"/>
  <c r="A554" i="17"/>
  <c r="A555" i="17"/>
  <c r="A556" i="17"/>
  <c r="A557" i="17"/>
  <c r="A558" i="17"/>
  <c r="A559" i="17"/>
  <c r="A560" i="17"/>
  <c r="A561" i="17"/>
  <c r="A562" i="17"/>
  <c r="A563" i="17"/>
  <c r="A564" i="17"/>
  <c r="A565" i="17"/>
  <c r="A566" i="17"/>
  <c r="A567" i="17"/>
  <c r="A568" i="17"/>
  <c r="A569" i="17"/>
  <c r="A570" i="17"/>
  <c r="A571" i="17"/>
  <c r="A572" i="17"/>
  <c r="A573" i="17"/>
  <c r="A574" i="17"/>
  <c r="A575" i="17"/>
  <c r="A576" i="17"/>
  <c r="A577" i="17"/>
  <c r="A578" i="17"/>
  <c r="A579" i="17"/>
  <c r="A580" i="17"/>
  <c r="A581" i="17"/>
  <c r="A582" i="17"/>
  <c r="A583" i="17"/>
  <c r="A584" i="17"/>
  <c r="A585" i="17"/>
  <c r="A586" i="17"/>
  <c r="A587" i="17"/>
  <c r="A588" i="17"/>
  <c r="A589" i="17"/>
  <c r="A590" i="17"/>
  <c r="A591" i="17"/>
  <c r="A592" i="17"/>
  <c r="A593" i="17"/>
  <c r="A594" i="17"/>
  <c r="A595" i="17"/>
  <c r="A596" i="17"/>
  <c r="A597" i="17"/>
  <c r="A598" i="17"/>
  <c r="A599" i="17"/>
  <c r="A600" i="17"/>
  <c r="A601" i="17"/>
  <c r="A602" i="17"/>
  <c r="A603" i="17"/>
  <c r="A604" i="17"/>
  <c r="A605" i="17"/>
  <c r="A606" i="17"/>
  <c r="A607" i="17"/>
  <c r="A608" i="17"/>
  <c r="A609" i="17"/>
  <c r="A610" i="17"/>
  <c r="A611" i="17"/>
  <c r="A612" i="17"/>
  <c r="A613" i="17"/>
  <c r="A614" i="17"/>
  <c r="A615" i="17"/>
  <c r="A616" i="17"/>
  <c r="A617" i="17"/>
  <c r="A618" i="17"/>
  <c r="A619" i="17"/>
  <c r="A620" i="17"/>
  <c r="A621" i="17"/>
  <c r="A622" i="17"/>
  <c r="A623" i="17"/>
  <c r="A624" i="17"/>
  <c r="A625" i="17"/>
  <c r="A626" i="17"/>
  <c r="A627" i="17"/>
  <c r="A628" i="17"/>
  <c r="A629" i="17"/>
  <c r="A630" i="17"/>
  <c r="A631" i="17"/>
  <c r="A632" i="17"/>
  <c r="A633" i="17"/>
  <c r="A634" i="17"/>
  <c r="A635" i="17"/>
  <c r="A636" i="17"/>
  <c r="A637" i="17"/>
  <c r="A638" i="17"/>
  <c r="A639" i="17"/>
  <c r="A640" i="17"/>
  <c r="A641" i="17"/>
  <c r="A642" i="17"/>
  <c r="A643" i="17"/>
  <c r="A644" i="17"/>
  <c r="A645" i="17"/>
  <c r="A646" i="17"/>
  <c r="A647" i="17"/>
  <c r="A648" i="17"/>
  <c r="A649" i="17"/>
  <c r="A650" i="17"/>
  <c r="A651" i="17"/>
  <c r="A652" i="17"/>
  <c r="A653" i="17"/>
  <c r="A654" i="17"/>
  <c r="A655" i="17"/>
  <c r="A656" i="17"/>
  <c r="A657" i="17"/>
  <c r="A658" i="17"/>
  <c r="A659" i="17"/>
  <c r="A660" i="17"/>
  <c r="A661" i="17"/>
  <c r="A662" i="17"/>
  <c r="A663" i="17"/>
  <c r="A664" i="17"/>
  <c r="A665" i="17"/>
  <c r="A666" i="17"/>
  <c r="A667" i="17"/>
  <c r="A668" i="17"/>
  <c r="A669" i="17"/>
  <c r="A670" i="17"/>
  <c r="A671" i="17"/>
  <c r="A672" i="17"/>
  <c r="A673" i="17"/>
  <c r="A674" i="17"/>
  <c r="A675" i="17"/>
  <c r="A676" i="17"/>
  <c r="A677" i="17"/>
  <c r="A678" i="17"/>
  <c r="A679" i="17"/>
  <c r="A680" i="17"/>
  <c r="A681" i="17"/>
  <c r="A682" i="17"/>
  <c r="A683" i="17"/>
  <c r="A684" i="17"/>
  <c r="A685" i="17"/>
  <c r="A686" i="17"/>
  <c r="A687" i="17"/>
  <c r="A688" i="17"/>
  <c r="A689" i="17"/>
  <c r="A690" i="17"/>
  <c r="A691" i="17"/>
  <c r="A692" i="17"/>
  <c r="A693" i="17"/>
  <c r="A694" i="17"/>
  <c r="A695" i="17"/>
  <c r="A696" i="17"/>
  <c r="A697" i="17"/>
  <c r="A698" i="17"/>
  <c r="A699" i="17"/>
  <c r="A700" i="17"/>
  <c r="A701" i="17"/>
  <c r="A702" i="17"/>
  <c r="A703" i="17"/>
  <c r="A704" i="17"/>
  <c r="A705" i="17"/>
  <c r="A706" i="17"/>
  <c r="A707" i="17"/>
  <c r="A708" i="17"/>
  <c r="A709" i="17"/>
  <c r="A710" i="17"/>
  <c r="A711" i="17"/>
  <c r="A712" i="17"/>
  <c r="A713" i="17"/>
  <c r="A714" i="17"/>
  <c r="A715" i="17"/>
  <c r="A716" i="17"/>
  <c r="A717" i="17"/>
  <c r="A718" i="17"/>
  <c r="A719" i="17"/>
  <c r="A720" i="17"/>
  <c r="A721" i="17"/>
  <c r="A722" i="17"/>
  <c r="A723" i="17"/>
  <c r="A724" i="17"/>
  <c r="A725" i="17"/>
  <c r="A726" i="17"/>
  <c r="A727" i="17"/>
  <c r="A728" i="17"/>
  <c r="A729" i="17"/>
  <c r="A730" i="17"/>
  <c r="A731" i="17"/>
  <c r="A732" i="17"/>
  <c r="A733" i="17"/>
  <c r="A734" i="17"/>
  <c r="A735" i="17"/>
  <c r="A736" i="17"/>
  <c r="A737" i="17"/>
  <c r="A738" i="17"/>
  <c r="A739" i="17"/>
  <c r="A740" i="17"/>
  <c r="A741" i="17"/>
  <c r="A742" i="17"/>
  <c r="A743" i="17"/>
  <c r="A744" i="17"/>
  <c r="A745" i="17"/>
  <c r="A746" i="17"/>
  <c r="A747" i="17"/>
  <c r="A748" i="17"/>
  <c r="A749" i="17"/>
  <c r="A750" i="17"/>
  <c r="A751" i="17"/>
  <c r="A752" i="17"/>
  <c r="A753" i="17"/>
  <c r="A754" i="17"/>
  <c r="A755" i="17"/>
  <c r="A756" i="17"/>
  <c r="A757" i="17"/>
  <c r="A758" i="17"/>
  <c r="A759" i="17"/>
  <c r="A760" i="17"/>
  <c r="A761" i="17"/>
  <c r="A762" i="17"/>
  <c r="A763" i="17"/>
  <c r="A764" i="17"/>
  <c r="A765" i="17"/>
  <c r="A766" i="17"/>
  <c r="A767" i="17"/>
  <c r="A768" i="17"/>
  <c r="A769" i="17"/>
  <c r="A770" i="17"/>
  <c r="A771" i="17"/>
  <c r="A772" i="17"/>
  <c r="A773" i="17"/>
  <c r="A774" i="17"/>
  <c r="A775" i="17"/>
  <c r="A776" i="17"/>
  <c r="A777" i="17"/>
  <c r="A778" i="17"/>
  <c r="A779" i="17"/>
  <c r="A780" i="17"/>
  <c r="A781" i="17"/>
  <c r="A782" i="17"/>
  <c r="A783" i="17"/>
  <c r="A784" i="17"/>
  <c r="A785" i="17"/>
  <c r="A786" i="17"/>
  <c r="A787" i="17"/>
  <c r="A788" i="17"/>
  <c r="A789" i="17"/>
  <c r="A790" i="17"/>
  <c r="A791" i="17"/>
  <c r="A792" i="17"/>
  <c r="A793" i="17"/>
  <c r="A794" i="17"/>
  <c r="A795" i="17"/>
  <c r="A796" i="17"/>
  <c r="A797" i="17"/>
  <c r="A798" i="17"/>
  <c r="A799" i="17"/>
  <c r="A800" i="17"/>
  <c r="A801" i="17"/>
  <c r="A802" i="17"/>
  <c r="A803" i="17"/>
  <c r="A804" i="17"/>
  <c r="A805" i="17"/>
  <c r="A806" i="17"/>
  <c r="A807" i="17"/>
  <c r="A808" i="17"/>
  <c r="A809" i="17"/>
  <c r="A810" i="17"/>
  <c r="A811" i="17"/>
  <c r="A812" i="17"/>
  <c r="A813" i="17"/>
  <c r="A814" i="17"/>
  <c r="A815" i="17"/>
  <c r="A816" i="17"/>
  <c r="A817" i="17"/>
  <c r="A818" i="17"/>
  <c r="A819" i="17"/>
  <c r="A820" i="17"/>
  <c r="A821" i="17"/>
  <c r="A822" i="17"/>
  <c r="A823" i="17"/>
  <c r="A824" i="17"/>
  <c r="A825" i="17"/>
  <c r="A826" i="17"/>
  <c r="A827" i="17"/>
  <c r="A828" i="17"/>
  <c r="A829" i="17"/>
  <c r="A830" i="17"/>
  <c r="A831" i="17"/>
  <c r="A832" i="17"/>
  <c r="A833" i="17"/>
  <c r="A834" i="17"/>
  <c r="A835" i="17"/>
  <c r="A836" i="17"/>
  <c r="A837" i="17"/>
  <c r="A838" i="17"/>
  <c r="A839" i="17"/>
  <c r="A840" i="17"/>
  <c r="A841" i="17"/>
  <c r="A842" i="17"/>
  <c r="A843" i="17"/>
  <c r="A844" i="17"/>
  <c r="A845" i="17"/>
  <c r="A846" i="17"/>
  <c r="A847" i="17"/>
  <c r="A848" i="17"/>
  <c r="A849" i="17"/>
  <c r="A850" i="17"/>
  <c r="A851" i="17"/>
  <c r="A852" i="17"/>
  <c r="A853" i="17"/>
  <c r="A854" i="17"/>
  <c r="A855" i="17"/>
  <c r="A856" i="17"/>
  <c r="A857" i="17"/>
  <c r="A858" i="17"/>
  <c r="A859" i="17"/>
  <c r="A860" i="17"/>
  <c r="A861" i="17"/>
  <c r="A862" i="17"/>
  <c r="A863" i="17"/>
  <c r="A864" i="17"/>
  <c r="A865" i="17"/>
  <c r="A866" i="17"/>
  <c r="A867" i="17"/>
  <c r="A868" i="17"/>
  <c r="A869" i="17"/>
  <c r="A870" i="17"/>
  <c r="A871" i="17"/>
  <c r="A872" i="17"/>
  <c r="A873" i="17"/>
  <c r="A874" i="17"/>
  <c r="A875" i="17"/>
  <c r="A876" i="17"/>
  <c r="A877" i="17"/>
  <c r="A878" i="17"/>
  <c r="A879" i="17"/>
  <c r="A880" i="17"/>
  <c r="A881" i="17"/>
  <c r="A882" i="17"/>
  <c r="A883" i="17"/>
  <c r="A884" i="17"/>
  <c r="A885" i="17"/>
  <c r="A886" i="17"/>
  <c r="A887" i="17"/>
  <c r="A888" i="17"/>
  <c r="A889" i="17"/>
  <c r="A890" i="17"/>
  <c r="A891" i="17"/>
  <c r="A892" i="17"/>
  <c r="A893" i="17"/>
  <c r="A894" i="17"/>
  <c r="A895" i="17"/>
  <c r="A896" i="17"/>
  <c r="A897" i="17"/>
  <c r="A898" i="17"/>
  <c r="A899" i="17"/>
  <c r="A900" i="17"/>
  <c r="A901" i="17"/>
  <c r="A902" i="17"/>
  <c r="A903" i="17"/>
  <c r="A904" i="17"/>
  <c r="A905" i="17"/>
  <c r="A906" i="17"/>
  <c r="A907" i="17"/>
  <c r="A908" i="17"/>
  <c r="A909" i="17"/>
  <c r="A910" i="17"/>
  <c r="A911" i="17"/>
  <c r="A912" i="17"/>
  <c r="A913" i="17"/>
  <c r="A914" i="17"/>
  <c r="A915" i="17"/>
  <c r="A916" i="17"/>
  <c r="A917" i="17"/>
  <c r="A918" i="17"/>
  <c r="A919" i="17"/>
  <c r="A920" i="17"/>
  <c r="A921" i="17"/>
  <c r="A922" i="17"/>
  <c r="A923" i="17"/>
  <c r="A924" i="17"/>
  <c r="A925" i="17"/>
  <c r="A926" i="17"/>
  <c r="A927" i="17"/>
  <c r="A928" i="17"/>
  <c r="A929" i="17"/>
  <c r="A930" i="17"/>
  <c r="A931" i="17"/>
  <c r="A932" i="17"/>
  <c r="A933" i="17"/>
  <c r="A934" i="17"/>
  <c r="A935" i="17"/>
  <c r="A936" i="17"/>
  <c r="A937" i="17"/>
  <c r="A938" i="17"/>
  <c r="A939" i="17"/>
  <c r="A940" i="17"/>
  <c r="A941" i="17"/>
  <c r="A942" i="17"/>
  <c r="A943" i="17"/>
  <c r="A944" i="17"/>
  <c r="A945" i="17"/>
  <c r="A946" i="17"/>
  <c r="A947" i="17"/>
  <c r="A948" i="17"/>
  <c r="A949" i="17"/>
  <c r="A950" i="17"/>
  <c r="A951" i="17"/>
  <c r="A952" i="17"/>
  <c r="A953" i="17"/>
  <c r="A954" i="17"/>
  <c r="A955" i="17"/>
  <c r="A956" i="17"/>
  <c r="A957" i="17"/>
  <c r="A958" i="17"/>
  <c r="A959" i="17"/>
  <c r="A960" i="17"/>
  <c r="A961" i="17"/>
  <c r="A962" i="17"/>
  <c r="A963" i="17"/>
  <c r="A964" i="17"/>
  <c r="A965" i="17"/>
  <c r="A966" i="17"/>
  <c r="A967" i="17"/>
  <c r="A968" i="17"/>
  <c r="A969" i="17"/>
  <c r="A970" i="17"/>
  <c r="A971" i="17"/>
  <c r="A972" i="17"/>
  <c r="A973" i="17"/>
  <c r="A974" i="17"/>
  <c r="A975" i="17"/>
  <c r="A976" i="17"/>
  <c r="A977" i="17"/>
  <c r="A978" i="17"/>
  <c r="A979" i="17"/>
  <c r="A980" i="17"/>
  <c r="A981" i="17"/>
  <c r="A982" i="17"/>
  <c r="A983" i="17"/>
  <c r="A984" i="17"/>
  <c r="A985" i="17"/>
  <c r="A986" i="17"/>
  <c r="A987" i="17"/>
  <c r="A988" i="17"/>
  <c r="A989" i="17"/>
  <c r="A990" i="17"/>
  <c r="A991" i="17"/>
  <c r="A992" i="17"/>
  <c r="A993" i="17"/>
  <c r="A994" i="17"/>
  <c r="A995" i="17"/>
  <c r="A996" i="17"/>
  <c r="A997" i="17"/>
  <c r="A998" i="17"/>
  <c r="A999" i="17"/>
  <c r="A1000" i="17"/>
  <c r="A1001" i="17"/>
  <c r="A1002" i="17"/>
  <c r="A1003" i="17"/>
  <c r="A1004" i="17"/>
  <c r="A1005" i="17"/>
  <c r="A1006" i="17"/>
  <c r="A1007" i="17"/>
  <c r="A1008" i="17"/>
  <c r="A1009" i="17"/>
  <c r="A1010" i="17"/>
  <c r="A1011" i="17"/>
  <c r="A1012" i="17"/>
  <c r="A1013" i="17"/>
  <c r="A1014" i="17"/>
  <c r="A1015" i="17"/>
  <c r="A1016" i="17"/>
  <c r="A1017" i="17"/>
  <c r="A1018" i="17"/>
  <c r="A1019" i="17"/>
  <c r="A1020" i="17"/>
  <c r="A1021" i="17"/>
  <c r="A1022" i="17"/>
  <c r="A1023" i="17"/>
  <c r="A1024" i="17"/>
  <c r="A1025" i="17"/>
  <c r="A1026" i="17"/>
  <c r="A1027" i="17"/>
  <c r="A1028" i="17"/>
  <c r="A1029" i="17"/>
  <c r="A1030" i="17"/>
  <c r="A1031" i="17"/>
  <c r="A1032" i="17"/>
  <c r="A1033" i="17"/>
  <c r="A1034" i="17"/>
  <c r="A1035" i="17"/>
  <c r="A1036" i="17"/>
  <c r="A1037" i="17"/>
  <c r="A1038" i="17"/>
  <c r="A1039" i="17"/>
  <c r="A1040" i="17"/>
  <c r="A1041" i="17"/>
  <c r="A1042" i="17"/>
  <c r="A1043" i="17"/>
  <c r="A1044" i="17"/>
  <c r="A1045" i="17"/>
  <c r="A1046" i="17"/>
  <c r="A1047" i="17"/>
  <c r="A1048" i="17"/>
  <c r="A1049" i="17"/>
  <c r="A1050" i="17"/>
  <c r="A1051" i="17"/>
  <c r="A1052" i="17"/>
  <c r="A1053" i="17"/>
  <c r="A1054" i="17"/>
  <c r="A1055" i="17"/>
  <c r="A1056" i="17"/>
  <c r="A1057" i="17"/>
  <c r="A1058" i="17"/>
  <c r="A1059" i="17"/>
  <c r="A1060" i="17"/>
  <c r="A1061" i="17"/>
  <c r="A1062" i="17"/>
  <c r="A1063" i="17"/>
  <c r="A1064" i="17"/>
  <c r="A1065" i="17"/>
  <c r="A1066" i="17"/>
  <c r="A1067" i="17"/>
  <c r="A1068" i="17"/>
  <c r="A1069" i="17"/>
  <c r="A1070" i="17"/>
  <c r="A1071" i="17"/>
  <c r="A1072" i="17"/>
  <c r="A1073" i="17"/>
  <c r="A1074" i="17"/>
  <c r="A1075" i="17"/>
  <c r="A1076" i="17"/>
  <c r="A1077" i="17"/>
  <c r="A1078" i="17"/>
  <c r="A1079" i="17"/>
  <c r="A1080" i="17"/>
  <c r="A1081" i="17"/>
  <c r="A1082" i="17"/>
  <c r="A1083" i="17"/>
  <c r="A1084" i="17"/>
  <c r="A1085" i="17"/>
  <c r="A1086" i="17"/>
  <c r="A1087" i="17"/>
  <c r="A1088" i="17"/>
  <c r="A1089" i="17"/>
  <c r="A1090" i="17"/>
  <c r="A1091" i="17"/>
  <c r="A1092" i="17"/>
  <c r="A1093" i="17"/>
  <c r="A1094" i="17"/>
  <c r="A1095" i="17"/>
  <c r="A1096" i="17"/>
  <c r="A1097" i="17"/>
  <c r="A1098" i="17"/>
  <c r="A1099" i="17"/>
  <c r="A1100" i="17"/>
  <c r="A1101" i="17"/>
  <c r="A1102" i="17"/>
  <c r="A1103" i="17"/>
  <c r="A1104" i="17"/>
  <c r="A1105" i="17"/>
  <c r="A1106" i="17"/>
  <c r="A1107" i="17"/>
  <c r="A1108" i="17"/>
  <c r="A1109" i="17"/>
  <c r="A1110" i="17"/>
  <c r="A1111" i="17"/>
  <c r="A1112" i="17"/>
  <c r="A1113" i="17"/>
  <c r="A1114" i="17"/>
  <c r="A1115" i="17"/>
  <c r="A1116" i="17"/>
  <c r="A1117" i="17"/>
  <c r="A1118" i="17"/>
  <c r="A1119" i="17"/>
  <c r="A1120" i="17"/>
  <c r="A1121" i="17"/>
  <c r="A1122" i="17"/>
  <c r="A1123" i="17"/>
  <c r="A1124" i="17"/>
  <c r="A1125" i="17"/>
  <c r="A1126" i="17"/>
  <c r="A1127" i="17"/>
  <c r="A1128" i="17"/>
  <c r="A1129" i="17"/>
  <c r="A1130" i="17"/>
  <c r="A1131" i="17"/>
  <c r="A1132" i="17"/>
  <c r="A1133" i="17"/>
  <c r="A1134" i="17"/>
  <c r="A1135" i="17"/>
  <c r="A1136" i="17"/>
  <c r="A1137" i="17"/>
  <c r="A1138" i="17"/>
  <c r="A1139" i="17"/>
  <c r="A1140" i="17"/>
  <c r="A1141" i="17"/>
  <c r="A1142" i="17"/>
  <c r="A1143" i="17"/>
  <c r="A1144" i="17"/>
  <c r="A1145" i="17"/>
  <c r="A1146" i="17"/>
  <c r="A1147" i="17"/>
  <c r="A1148" i="17"/>
  <c r="A1149" i="17"/>
  <c r="A1150" i="17"/>
  <c r="A1151" i="17"/>
  <c r="A1152" i="17"/>
  <c r="A1153" i="17"/>
  <c r="A1154" i="17"/>
  <c r="A1155" i="17"/>
  <c r="A1156" i="17"/>
  <c r="A1157" i="17"/>
  <c r="A1158" i="17"/>
  <c r="A1159" i="17"/>
  <c r="A1160" i="17"/>
  <c r="A1161" i="17"/>
  <c r="A1162" i="17"/>
  <c r="A1163" i="17"/>
  <c r="A1164" i="17"/>
  <c r="A1165" i="17"/>
  <c r="A1166" i="17"/>
  <c r="A1167" i="17"/>
  <c r="A1168" i="17"/>
  <c r="A1169" i="17"/>
  <c r="A1170" i="17"/>
  <c r="A1171" i="17"/>
  <c r="A1172" i="17"/>
  <c r="A1173" i="17"/>
  <c r="A1174" i="17"/>
  <c r="A1175" i="17"/>
  <c r="A1176" i="17"/>
  <c r="A1177" i="17"/>
  <c r="A1178" i="17"/>
  <c r="A1179" i="17"/>
  <c r="A1180" i="17"/>
  <c r="A1181" i="17"/>
  <c r="A1182" i="17"/>
  <c r="A1183" i="17"/>
  <c r="A1184" i="17"/>
  <c r="A1185" i="17"/>
  <c r="A1186" i="17"/>
  <c r="A1187" i="17"/>
  <c r="A1188" i="17"/>
  <c r="A1189" i="17"/>
  <c r="A1190" i="17"/>
  <c r="A1191" i="17"/>
  <c r="A1192" i="17"/>
  <c r="A1193" i="17"/>
  <c r="A1194" i="17"/>
  <c r="A1195" i="17"/>
  <c r="A1196" i="17"/>
  <c r="A1197" i="17"/>
  <c r="A1198" i="17"/>
  <c r="A1199" i="17"/>
  <c r="A1200" i="17"/>
  <c r="A1201" i="17"/>
  <c r="A1202" i="17"/>
  <c r="A1203" i="17"/>
  <c r="A1204" i="17"/>
  <c r="A1205" i="17"/>
  <c r="A1206" i="17"/>
  <c r="A1207" i="17"/>
  <c r="A1208" i="17"/>
  <c r="A1209" i="17"/>
  <c r="A1210" i="17"/>
  <c r="A1211" i="17"/>
  <c r="A1212" i="17"/>
  <c r="A1213" i="17"/>
  <c r="A1214" i="17"/>
  <c r="A1215" i="17"/>
  <c r="A1216" i="17"/>
  <c r="A1217" i="17"/>
  <c r="A1218" i="17"/>
  <c r="A1219" i="17"/>
  <c r="A1220" i="17"/>
  <c r="A1221" i="17"/>
  <c r="A1222" i="17"/>
  <c r="A1223" i="17"/>
  <c r="A1224" i="17"/>
  <c r="A1225" i="17"/>
  <c r="A1226" i="17"/>
  <c r="A1227" i="17"/>
  <c r="A1228" i="17"/>
  <c r="A1229" i="17"/>
  <c r="A1230" i="17"/>
  <c r="A1231" i="17"/>
  <c r="A1232" i="17"/>
  <c r="A1233" i="17"/>
  <c r="A1234" i="17"/>
  <c r="A1235" i="17"/>
  <c r="A1236" i="17"/>
  <c r="A1237" i="17"/>
  <c r="A1238" i="17"/>
  <c r="A1239" i="17"/>
  <c r="A1240" i="17"/>
  <c r="A1241" i="17"/>
  <c r="A1242" i="17"/>
  <c r="A1243" i="17"/>
  <c r="A1244" i="17"/>
  <c r="A1245" i="17"/>
  <c r="A1246" i="17"/>
  <c r="A1247" i="17"/>
  <c r="A1248" i="17"/>
  <c r="A1249" i="17"/>
  <c r="A1250" i="17"/>
  <c r="A1251" i="17"/>
  <c r="A1252" i="17"/>
  <c r="A1253" i="17"/>
  <c r="A1254" i="17"/>
  <c r="A1255" i="17"/>
  <c r="A1256" i="17"/>
  <c r="A1257" i="17"/>
  <c r="A1258" i="17"/>
  <c r="A1259" i="17"/>
  <c r="A1260" i="17"/>
  <c r="A1261" i="17"/>
  <c r="A1262" i="17"/>
  <c r="A1263" i="17"/>
  <c r="A1264" i="17"/>
  <c r="A1265" i="17"/>
  <c r="A1266" i="17"/>
  <c r="A1267" i="17"/>
  <c r="A1268" i="17"/>
  <c r="A1269" i="17"/>
  <c r="A1270" i="17"/>
  <c r="A1271" i="17"/>
  <c r="A1272" i="17"/>
  <c r="A1273" i="17"/>
  <c r="A1274" i="17"/>
  <c r="A1275" i="17"/>
  <c r="A1276" i="17"/>
  <c r="A1277" i="17"/>
  <c r="A1278" i="17"/>
  <c r="A1279" i="17"/>
  <c r="A1280" i="17"/>
  <c r="A1281" i="17"/>
  <c r="A1282" i="17"/>
  <c r="A1283" i="17"/>
  <c r="A1284" i="17"/>
  <c r="A1285" i="17"/>
  <c r="A1286" i="17"/>
  <c r="A1287" i="17"/>
  <c r="A1288" i="17"/>
  <c r="A1289" i="17"/>
  <c r="A1290" i="17"/>
  <c r="A1291" i="17"/>
  <c r="A1292" i="17"/>
  <c r="A1293" i="17"/>
  <c r="A1294" i="17"/>
  <c r="A1295" i="17"/>
  <c r="A1296" i="17"/>
  <c r="A1297" i="17"/>
  <c r="A1298" i="17"/>
  <c r="A1299" i="17"/>
  <c r="A1300" i="17"/>
  <c r="A1301" i="17"/>
  <c r="A1302" i="17"/>
  <c r="A1303" i="17"/>
  <c r="A1304" i="17"/>
  <c r="A1305" i="17"/>
  <c r="A1306" i="17"/>
  <c r="A1307" i="17"/>
  <c r="A1308" i="17"/>
  <c r="A1309" i="17"/>
  <c r="A1310" i="17"/>
  <c r="A1311" i="17"/>
  <c r="A1312" i="17"/>
  <c r="A1313" i="17"/>
  <c r="A1314" i="17"/>
  <c r="A1315" i="17"/>
  <c r="A1316" i="17"/>
  <c r="A1317" i="17"/>
  <c r="A1318" i="17"/>
  <c r="A1319" i="17"/>
  <c r="A1320" i="17"/>
  <c r="A1321" i="17"/>
  <c r="A1322" i="17"/>
  <c r="A1323" i="17"/>
  <c r="A1324" i="17"/>
  <c r="A1325" i="17"/>
  <c r="A1326" i="17"/>
  <c r="A1327" i="17"/>
  <c r="A1328" i="17"/>
  <c r="A1329" i="17"/>
  <c r="A1330" i="17"/>
  <c r="A1331" i="17"/>
  <c r="A1332" i="17"/>
  <c r="A1333" i="17"/>
  <c r="A1334" i="17"/>
  <c r="A1335" i="17"/>
  <c r="A1336" i="17"/>
  <c r="A1337" i="17"/>
  <c r="A1338" i="17"/>
  <c r="A1339" i="17"/>
  <c r="A1340" i="17"/>
  <c r="A1341" i="17"/>
  <c r="A1342" i="17"/>
  <c r="A1343" i="17"/>
  <c r="A1344" i="17"/>
  <c r="A1345" i="17"/>
  <c r="A1346" i="17"/>
  <c r="A1347" i="17"/>
  <c r="A1348" i="17"/>
  <c r="A1349" i="17"/>
  <c r="A1350" i="17"/>
  <c r="A1351" i="17"/>
  <c r="A1352" i="17"/>
  <c r="A1353" i="17"/>
  <c r="A1354" i="17"/>
  <c r="A1355" i="17"/>
  <c r="A1356" i="17"/>
  <c r="A1357" i="17"/>
  <c r="A1358" i="17"/>
  <c r="A1359" i="17"/>
  <c r="A1360" i="17"/>
  <c r="A1361" i="17"/>
  <c r="A1362" i="17"/>
  <c r="A1363" i="17"/>
  <c r="A1364" i="17"/>
  <c r="A1365" i="17"/>
  <c r="A1366" i="17"/>
  <c r="A1367" i="17"/>
  <c r="A1368" i="17"/>
  <c r="A1369" i="17"/>
  <c r="A1370" i="17"/>
  <c r="A1371" i="17"/>
  <c r="A1372" i="17"/>
  <c r="A1373" i="17"/>
  <c r="A1374" i="17"/>
  <c r="A1375" i="17"/>
  <c r="A1376" i="17"/>
  <c r="A1377" i="17"/>
  <c r="A1378" i="17"/>
  <c r="A1379" i="17"/>
  <c r="A1380" i="17"/>
  <c r="A1381" i="17"/>
  <c r="A1382" i="17"/>
  <c r="A1383" i="17"/>
  <c r="A1384" i="17"/>
  <c r="A1385" i="17"/>
  <c r="A1386" i="17"/>
  <c r="A1387" i="17"/>
  <c r="A1388" i="17"/>
  <c r="A1389" i="17"/>
  <c r="A1390" i="17"/>
  <c r="A1391" i="17"/>
  <c r="A1392" i="17"/>
  <c r="A1393" i="17"/>
  <c r="A1394" i="17"/>
  <c r="A1395" i="17"/>
  <c r="A1396" i="17"/>
  <c r="A1397" i="17"/>
  <c r="A1398" i="17"/>
  <c r="A1399" i="17"/>
  <c r="A1400" i="17"/>
  <c r="A1401" i="17"/>
  <c r="A1402" i="17"/>
  <c r="A1403" i="17"/>
  <c r="A1404" i="17"/>
  <c r="A1405" i="17"/>
  <c r="A1406" i="17"/>
  <c r="A1407" i="17"/>
  <c r="A1408" i="17"/>
  <c r="A1409" i="17"/>
  <c r="A1410" i="17"/>
  <c r="A1411" i="17"/>
  <c r="A1412" i="17"/>
  <c r="A1413" i="17"/>
  <c r="A1414" i="17"/>
  <c r="A1415" i="17"/>
  <c r="A1416" i="17"/>
  <c r="A1417" i="17"/>
  <c r="A1418" i="17"/>
  <c r="A1419" i="17"/>
  <c r="A1420" i="17"/>
  <c r="A1421" i="17"/>
  <c r="A1422" i="17"/>
  <c r="A1423" i="17"/>
  <c r="A1424" i="17"/>
  <c r="A1425" i="17"/>
  <c r="A1426" i="17"/>
  <c r="A1427" i="17"/>
  <c r="A1428" i="17"/>
  <c r="A1429" i="17"/>
  <c r="A1430" i="17"/>
  <c r="A1431" i="17"/>
  <c r="A1432" i="17"/>
  <c r="A1433" i="17"/>
  <c r="A1434" i="17"/>
  <c r="A1435" i="17"/>
  <c r="A1436" i="17"/>
  <c r="A1437" i="17"/>
  <c r="A1438" i="17"/>
  <c r="A1439" i="17"/>
  <c r="A1440" i="17"/>
  <c r="A1441" i="17"/>
  <c r="A1442" i="17"/>
  <c r="A1443" i="17"/>
  <c r="A1444" i="17"/>
  <c r="A1445" i="17"/>
  <c r="A1446" i="17"/>
  <c r="A1447" i="17"/>
  <c r="A1448" i="17"/>
  <c r="A1449" i="17"/>
  <c r="A1450" i="17"/>
  <c r="A1451" i="17"/>
  <c r="A1452" i="17"/>
  <c r="A1453" i="17"/>
  <c r="A1454" i="17"/>
  <c r="A1455" i="17"/>
  <c r="A1456" i="17"/>
  <c r="A1457" i="17"/>
  <c r="A1458" i="17"/>
  <c r="A1459" i="17"/>
  <c r="A1460" i="17"/>
  <c r="A1461" i="17"/>
  <c r="A1462" i="17"/>
  <c r="A1463" i="17"/>
  <c r="A1464" i="17"/>
  <c r="A1465" i="17"/>
  <c r="A1466" i="17"/>
  <c r="A1467" i="17"/>
  <c r="A1468" i="17"/>
  <c r="A1469" i="17"/>
  <c r="A1470" i="17"/>
  <c r="A1471" i="17"/>
  <c r="A1472" i="17"/>
  <c r="A1473" i="17"/>
  <c r="A1474" i="17"/>
  <c r="A1475" i="17"/>
  <c r="A1476" i="17"/>
  <c r="A1477" i="17"/>
  <c r="A1478" i="17"/>
  <c r="A1479" i="17"/>
  <c r="A1480" i="17"/>
  <c r="A1481" i="17"/>
  <c r="A1482" i="17"/>
  <c r="A1483" i="17"/>
  <c r="A1484" i="17"/>
  <c r="A1485" i="17"/>
  <c r="A1486" i="17"/>
  <c r="A1487" i="17"/>
  <c r="A1488" i="17"/>
  <c r="A1489" i="17"/>
  <c r="A1490" i="17"/>
  <c r="A1491" i="17"/>
  <c r="A1492" i="17"/>
  <c r="A1493" i="17"/>
  <c r="A1494" i="17"/>
  <c r="A1495" i="17"/>
  <c r="A1496" i="17"/>
  <c r="A1497" i="17"/>
  <c r="A1498" i="17"/>
  <c r="A1499" i="17"/>
  <c r="A1500" i="17"/>
  <c r="A1501" i="17"/>
  <c r="A1502" i="17"/>
  <c r="A1503" i="17"/>
  <c r="A1504" i="17"/>
  <c r="A1505" i="17"/>
  <c r="A1506" i="17"/>
  <c r="A1507" i="17"/>
  <c r="A1508" i="17"/>
  <c r="A1509" i="17"/>
  <c r="A1510" i="17"/>
  <c r="A1511" i="17"/>
  <c r="A1512" i="17"/>
  <c r="A1513" i="17"/>
  <c r="A1514" i="17"/>
  <c r="A1515" i="17"/>
  <c r="A1516" i="17"/>
  <c r="A1517" i="17"/>
  <c r="A1518" i="17"/>
  <c r="A1519" i="17"/>
  <c r="A1520" i="17"/>
  <c r="A1521" i="17"/>
  <c r="A1522" i="17"/>
  <c r="A1523" i="17"/>
  <c r="A1524" i="17"/>
  <c r="A1525" i="17"/>
  <c r="A1526" i="17"/>
  <c r="A1527" i="17"/>
  <c r="A1528" i="17"/>
  <c r="A1529" i="17"/>
  <c r="A1530" i="17"/>
  <c r="A1531" i="17"/>
  <c r="A1532" i="17"/>
  <c r="A1533" i="17"/>
  <c r="A1534" i="17"/>
  <c r="A1535" i="17"/>
  <c r="A1536" i="17"/>
  <c r="A1537" i="17"/>
  <c r="A1538" i="17"/>
  <c r="A1539" i="17"/>
  <c r="A1540" i="17"/>
  <c r="A1541" i="17"/>
  <c r="A1542" i="17"/>
  <c r="A1543" i="17"/>
  <c r="A1544" i="17"/>
  <c r="A1545" i="17"/>
  <c r="A1546" i="17"/>
  <c r="A1547" i="17"/>
  <c r="A1548" i="17"/>
  <c r="A1549" i="17"/>
  <c r="A1550" i="17"/>
  <c r="A1551" i="17"/>
  <c r="A1552" i="17"/>
  <c r="A1553" i="17"/>
  <c r="A1554" i="17"/>
  <c r="A1555" i="17"/>
  <c r="A1556" i="17"/>
  <c r="A1557" i="17"/>
  <c r="A1558" i="17"/>
  <c r="A1559" i="17"/>
  <c r="A1560" i="17"/>
  <c r="A1561" i="17"/>
  <c r="A1562" i="17"/>
  <c r="A1563" i="17"/>
  <c r="A1564" i="17"/>
  <c r="A1565" i="17"/>
  <c r="A1566" i="17"/>
  <c r="A1567" i="17"/>
  <c r="A1568" i="17"/>
  <c r="A1569" i="17"/>
  <c r="A1570" i="17"/>
  <c r="A1571" i="17"/>
  <c r="A1572" i="17"/>
  <c r="A1573" i="17"/>
  <c r="A1574" i="17"/>
  <c r="A1575" i="17"/>
  <c r="A1576" i="17"/>
  <c r="A1577" i="17"/>
  <c r="A1578" i="17"/>
  <c r="A1579" i="17"/>
  <c r="A1580" i="17"/>
  <c r="A1581" i="17"/>
  <c r="A1582" i="17"/>
  <c r="A1583" i="17"/>
  <c r="A1584" i="17"/>
  <c r="A1585" i="17"/>
  <c r="A1586" i="17"/>
  <c r="A1587" i="17"/>
  <c r="A1588" i="17"/>
  <c r="A1589" i="17"/>
  <c r="A1590" i="17"/>
  <c r="A1591" i="17"/>
  <c r="A1592" i="17"/>
  <c r="A1593" i="17"/>
  <c r="A1594" i="17"/>
  <c r="A1595" i="17"/>
  <c r="A1596" i="17"/>
  <c r="A1597" i="17"/>
  <c r="A1598" i="17"/>
  <c r="A1599" i="17"/>
  <c r="A1600" i="17"/>
  <c r="A1601" i="17"/>
  <c r="A1602" i="17"/>
  <c r="A1603" i="17"/>
  <c r="A1604" i="17"/>
  <c r="A1605" i="17"/>
  <c r="A1606" i="17"/>
  <c r="A1607" i="17"/>
  <c r="A1608" i="17"/>
  <c r="A1609" i="17"/>
  <c r="A1610" i="17"/>
  <c r="A1611" i="17"/>
  <c r="A1612" i="17"/>
  <c r="A1613" i="17"/>
  <c r="A1614" i="17"/>
  <c r="A1615" i="17"/>
  <c r="A1616" i="17"/>
  <c r="A1617" i="17"/>
  <c r="A1618" i="17"/>
  <c r="A1619" i="17"/>
  <c r="A1620" i="17"/>
  <c r="A1621" i="17"/>
  <c r="A1622" i="17"/>
  <c r="A1623" i="17"/>
  <c r="A1624" i="17"/>
  <c r="A1625" i="17"/>
  <c r="A1626" i="17"/>
  <c r="A1627" i="17"/>
  <c r="A1628" i="17"/>
  <c r="A1629" i="17"/>
  <c r="A1630" i="17"/>
  <c r="A1631" i="17"/>
  <c r="A1632" i="17"/>
  <c r="A1633" i="17"/>
  <c r="A1634" i="17"/>
  <c r="A1635" i="17"/>
  <c r="A1636" i="17"/>
  <c r="A1637" i="17"/>
  <c r="A1638" i="17"/>
  <c r="A1639" i="17"/>
  <c r="A1640" i="17"/>
  <c r="A1641" i="17"/>
  <c r="A1642" i="17"/>
  <c r="A1643" i="17"/>
  <c r="A1644" i="17"/>
  <c r="A1645" i="17"/>
  <c r="A1646" i="17"/>
  <c r="A1647" i="17"/>
  <c r="A1648" i="17"/>
  <c r="A1649" i="17"/>
  <c r="A1650" i="17"/>
  <c r="A1651" i="17"/>
  <c r="A1652" i="17"/>
  <c r="A1653" i="17"/>
  <c r="A1654" i="17"/>
  <c r="A1655" i="17"/>
  <c r="A1656" i="17"/>
  <c r="A1657" i="17"/>
  <c r="A1658" i="17"/>
  <c r="A1659" i="17"/>
  <c r="A1660" i="17"/>
  <c r="A1661" i="17"/>
  <c r="A1662" i="17"/>
  <c r="A1663" i="17"/>
  <c r="A1664" i="17"/>
  <c r="A1665" i="17"/>
  <c r="A1666" i="17"/>
  <c r="A1667" i="17"/>
  <c r="A1668" i="17"/>
  <c r="A1669" i="17"/>
  <c r="A1670" i="17"/>
  <c r="A1671" i="17"/>
  <c r="A1672" i="17"/>
  <c r="A1673" i="17"/>
  <c r="A1674" i="17"/>
  <c r="A1675" i="17"/>
  <c r="A1676" i="17"/>
  <c r="A1677" i="17"/>
  <c r="A1678" i="17"/>
  <c r="A1679" i="17"/>
  <c r="A1680" i="17"/>
  <c r="A1681" i="17"/>
  <c r="A1682" i="17"/>
  <c r="A1683" i="17"/>
  <c r="A1684" i="17"/>
  <c r="A1685" i="17"/>
  <c r="A1686" i="17"/>
  <c r="A1687" i="17"/>
  <c r="A1688" i="17"/>
  <c r="A1689" i="17"/>
  <c r="A1690" i="17"/>
  <c r="A1691" i="17"/>
  <c r="A1692" i="17"/>
  <c r="A1693" i="17"/>
  <c r="A1694" i="17"/>
  <c r="A1695" i="17"/>
  <c r="A1696" i="17"/>
  <c r="A1697" i="17"/>
  <c r="A1698" i="17"/>
  <c r="A1699" i="17"/>
  <c r="A1700" i="17"/>
  <c r="A1701" i="17"/>
  <c r="A1702" i="17"/>
  <c r="A1703" i="17"/>
  <c r="A1704" i="17"/>
  <c r="A1705" i="17"/>
  <c r="A1706" i="17"/>
  <c r="A1707" i="17"/>
  <c r="A1708" i="17"/>
  <c r="A1709" i="17"/>
  <c r="A1710" i="17"/>
  <c r="A1711" i="17"/>
  <c r="A1712" i="17"/>
  <c r="A1713" i="17"/>
  <c r="A1714" i="17"/>
  <c r="A1715" i="17"/>
  <c r="A1716" i="17"/>
  <c r="A1717" i="17"/>
  <c r="A1718" i="17"/>
  <c r="A1719" i="17"/>
  <c r="A1720" i="17"/>
  <c r="A1721" i="17"/>
  <c r="A1722" i="17"/>
  <c r="A1723" i="17"/>
  <c r="A1724" i="17"/>
  <c r="A1725" i="17"/>
  <c r="A1726" i="17"/>
  <c r="A1727" i="17"/>
  <c r="A1728" i="17"/>
  <c r="A1729" i="17"/>
  <c r="A1730" i="17"/>
  <c r="A1731" i="17"/>
  <c r="A1732" i="17"/>
  <c r="A1733" i="17"/>
  <c r="A1734" i="17"/>
  <c r="A1735" i="17"/>
  <c r="A1736" i="17"/>
  <c r="A1737" i="17"/>
  <c r="A1738" i="17"/>
  <c r="A1739" i="17"/>
  <c r="A1740" i="17"/>
  <c r="A1741" i="17"/>
  <c r="A1742" i="17"/>
  <c r="A1743" i="17"/>
  <c r="A1744" i="17"/>
  <c r="A1745" i="17"/>
  <c r="A1746" i="17"/>
  <c r="A1747" i="17"/>
  <c r="A1748" i="17"/>
  <c r="A1749" i="17"/>
  <c r="A1750" i="17"/>
  <c r="A1751" i="17"/>
  <c r="A1752" i="17"/>
  <c r="A1753" i="17"/>
  <c r="A1754" i="17"/>
  <c r="A1755" i="17"/>
  <c r="A1756" i="17"/>
  <c r="A1757" i="17"/>
  <c r="A1758" i="17"/>
  <c r="A1759" i="17"/>
  <c r="A1760" i="17"/>
  <c r="A1761" i="17"/>
  <c r="A1762" i="17"/>
  <c r="A1763" i="17"/>
  <c r="A1764" i="17"/>
  <c r="A1765" i="17"/>
  <c r="A1766" i="17"/>
  <c r="A1767" i="17"/>
  <c r="A1768" i="17"/>
  <c r="A1769" i="17"/>
  <c r="A1770" i="17"/>
  <c r="A1771" i="17"/>
  <c r="A1772" i="17"/>
  <c r="A1773" i="17"/>
  <c r="A1774" i="17"/>
  <c r="A1775" i="17"/>
  <c r="A1776" i="17"/>
  <c r="A1777" i="17"/>
  <c r="A1778" i="17"/>
  <c r="A1779" i="17"/>
  <c r="A1780" i="17"/>
  <c r="A1781" i="17"/>
  <c r="A1782" i="17"/>
  <c r="A1783" i="17"/>
  <c r="A1784" i="17"/>
  <c r="A1785" i="17"/>
  <c r="A1786" i="17"/>
  <c r="A1787" i="17"/>
  <c r="A1788" i="17"/>
  <c r="A1789" i="17"/>
  <c r="A1790" i="17"/>
  <c r="A1791" i="17"/>
  <c r="A1792" i="17"/>
  <c r="A1793" i="17"/>
  <c r="A1794" i="17"/>
  <c r="A1795" i="17"/>
  <c r="A1796" i="17"/>
  <c r="A1797" i="17"/>
  <c r="A1798" i="17"/>
  <c r="A1799" i="17"/>
  <c r="A1800" i="17"/>
  <c r="A1801" i="17"/>
  <c r="A1802" i="17"/>
  <c r="A1803" i="17"/>
  <c r="A1804" i="17"/>
  <c r="A1805" i="17"/>
  <c r="A1806" i="17"/>
  <c r="A1807" i="17"/>
  <c r="A1808" i="17"/>
  <c r="A1809" i="17"/>
  <c r="A1810" i="17"/>
  <c r="A1811" i="17"/>
  <c r="A1812" i="17"/>
  <c r="A1813" i="17"/>
  <c r="A1814" i="17"/>
  <c r="A1815" i="17"/>
  <c r="A1816" i="17"/>
  <c r="A1817" i="17"/>
  <c r="A1818" i="17"/>
  <c r="A1819" i="17"/>
  <c r="A1820" i="17"/>
  <c r="A1821" i="17"/>
  <c r="A1822" i="17"/>
  <c r="A1823" i="17"/>
  <c r="A1824" i="17"/>
  <c r="A1825" i="17"/>
  <c r="A1826" i="17"/>
  <c r="A1827" i="17"/>
  <c r="A1828" i="17"/>
  <c r="A1829" i="17"/>
  <c r="A1830" i="17"/>
  <c r="A1831" i="17"/>
  <c r="A1832" i="17"/>
  <c r="A1833" i="17"/>
  <c r="A1834" i="17"/>
  <c r="A1835" i="17"/>
  <c r="A1836" i="17"/>
  <c r="A1837" i="17"/>
  <c r="A1838" i="17"/>
  <c r="A1839" i="17"/>
  <c r="A1840" i="17"/>
  <c r="A1841" i="17"/>
  <c r="A1842" i="17"/>
  <c r="A1843" i="17"/>
  <c r="A1844" i="17"/>
  <c r="A1845" i="17"/>
  <c r="A1846" i="17"/>
  <c r="A1847" i="17"/>
  <c r="A1848" i="17"/>
  <c r="A1849" i="17"/>
  <c r="A1850" i="17"/>
  <c r="A1851" i="17"/>
  <c r="A1852" i="17"/>
  <c r="A1853" i="17"/>
  <c r="A1854" i="17"/>
  <c r="A1855" i="17"/>
  <c r="A1856" i="17"/>
  <c r="A1857" i="17"/>
  <c r="A1858" i="17"/>
  <c r="A1859" i="17"/>
  <c r="A1860" i="17"/>
  <c r="A1861" i="17"/>
  <c r="A1862" i="17"/>
  <c r="A1863" i="17"/>
  <c r="A1864" i="17"/>
  <c r="A1865" i="17"/>
  <c r="A1866" i="17"/>
  <c r="A1867" i="17"/>
  <c r="A1868" i="17"/>
  <c r="A1869" i="17"/>
  <c r="A1870" i="17"/>
  <c r="A1871" i="17"/>
  <c r="A1872" i="17"/>
  <c r="A1873" i="17"/>
  <c r="A1874" i="17"/>
  <c r="A1875" i="17"/>
  <c r="A1876" i="17"/>
  <c r="A1877" i="17"/>
  <c r="A1878" i="17"/>
  <c r="A1879" i="17"/>
  <c r="A1880" i="17"/>
  <c r="A1881" i="17"/>
  <c r="A1882" i="17"/>
  <c r="A1883" i="17"/>
  <c r="A1884" i="17"/>
  <c r="A1885" i="17"/>
  <c r="A1886" i="17"/>
  <c r="A1887" i="17"/>
  <c r="A1888" i="17"/>
  <c r="A1889" i="17"/>
  <c r="A1890" i="17"/>
  <c r="A1891" i="17"/>
  <c r="A1892" i="17"/>
  <c r="A1893" i="17"/>
  <c r="A1894" i="17"/>
  <c r="A1895" i="17"/>
  <c r="A1896" i="17"/>
  <c r="A1897" i="17"/>
  <c r="A1898" i="17"/>
  <c r="A1899" i="17"/>
  <c r="A1900" i="17"/>
  <c r="A1901" i="17"/>
  <c r="A1902" i="17"/>
  <c r="A1903" i="17"/>
  <c r="A1904" i="17"/>
  <c r="A1905" i="17"/>
  <c r="A1906" i="17"/>
  <c r="A1907" i="17"/>
  <c r="A1908" i="17"/>
  <c r="A1909" i="17"/>
  <c r="A1910" i="17"/>
  <c r="A1911" i="17"/>
  <c r="A1912" i="17"/>
  <c r="A1913" i="17"/>
  <c r="A1914" i="17"/>
  <c r="A1915" i="17"/>
  <c r="A1916" i="17"/>
  <c r="A1917" i="17"/>
  <c r="A1918" i="17"/>
  <c r="A1919" i="17"/>
  <c r="A1920" i="17"/>
  <c r="A1921" i="17"/>
  <c r="A1922" i="17"/>
  <c r="A1923" i="17"/>
  <c r="A1924" i="17"/>
  <c r="A1925" i="17"/>
  <c r="A1926" i="17"/>
  <c r="A1927" i="17"/>
  <c r="A1928" i="17"/>
  <c r="A1929" i="17"/>
  <c r="A1930" i="17"/>
  <c r="A1931" i="17"/>
  <c r="A1932" i="17"/>
  <c r="A1933" i="17"/>
  <c r="A1934" i="17"/>
  <c r="A1935" i="17"/>
  <c r="A1936" i="17"/>
  <c r="A1937" i="17"/>
  <c r="A1938" i="17"/>
  <c r="A1939" i="17"/>
  <c r="A1940" i="17"/>
  <c r="A1941" i="17"/>
  <c r="A1942" i="17"/>
  <c r="A1943" i="17"/>
  <c r="A1944" i="17"/>
  <c r="A1945" i="17"/>
  <c r="A1946" i="17"/>
  <c r="A1947" i="17"/>
  <c r="A1948" i="17"/>
  <c r="A1949" i="17"/>
  <c r="A1950" i="17"/>
  <c r="A1951" i="17"/>
  <c r="A1952" i="17"/>
  <c r="A1953" i="17"/>
  <c r="A1954" i="17"/>
  <c r="A1955" i="17"/>
  <c r="A1956" i="17"/>
  <c r="A1957" i="17"/>
  <c r="A1958" i="17"/>
  <c r="A1959" i="17"/>
  <c r="A1960" i="17"/>
  <c r="A1961" i="17"/>
  <c r="A1962" i="17"/>
  <c r="A1963" i="17"/>
  <c r="A1964" i="17"/>
  <c r="A1965" i="17"/>
  <c r="A1966" i="17"/>
  <c r="A1967" i="17"/>
  <c r="A1968" i="17"/>
  <c r="A1969" i="17"/>
  <c r="A1970" i="17"/>
  <c r="A1971" i="17"/>
  <c r="A1972" i="17"/>
  <c r="A1973" i="17"/>
  <c r="A1974" i="17"/>
  <c r="A1975" i="17"/>
  <c r="A1976" i="17"/>
  <c r="A1977" i="17"/>
  <c r="A1978" i="17"/>
  <c r="A1979" i="17"/>
  <c r="A1980" i="17"/>
  <c r="A1981" i="17"/>
  <c r="A1982" i="17"/>
  <c r="A1983" i="17"/>
  <c r="A1984" i="17"/>
  <c r="A1985" i="17"/>
  <c r="A1986" i="17"/>
  <c r="A1987" i="17"/>
  <c r="A1988" i="17"/>
  <c r="A1989" i="17"/>
  <c r="A1990" i="17"/>
  <c r="A1991" i="17"/>
  <c r="A1992" i="17"/>
  <c r="A1993" i="17"/>
  <c r="A1994" i="17"/>
  <c r="A1995" i="17"/>
  <c r="A1996" i="17"/>
  <c r="A1997" i="17"/>
  <c r="A1998" i="17"/>
  <c r="A1999" i="17"/>
  <c r="A2000" i="17"/>
  <c r="A2001" i="17"/>
  <c r="A2002" i="17"/>
  <c r="A2003" i="17"/>
  <c r="A2004" i="17"/>
  <c r="A2005" i="17"/>
  <c r="A2006" i="17"/>
  <c r="A2007" i="17"/>
  <c r="A2008" i="17"/>
  <c r="A2009" i="17"/>
  <c r="A2010" i="17"/>
  <c r="A2011" i="17"/>
  <c r="A2012" i="17"/>
  <c r="A2013" i="17"/>
  <c r="A2014" i="17"/>
  <c r="A2015" i="17"/>
  <c r="A2016" i="17"/>
  <c r="A2017" i="17"/>
  <c r="A2018" i="17"/>
  <c r="A2019" i="17"/>
  <c r="A2020" i="17"/>
  <c r="A2021" i="17"/>
  <c r="A2022" i="17"/>
  <c r="A2023" i="17"/>
  <c r="A2024" i="17"/>
  <c r="A2025" i="17"/>
  <c r="A2026" i="17"/>
  <c r="A2027" i="17"/>
  <c r="A2028" i="17"/>
  <c r="A2029" i="17"/>
  <c r="A2030" i="17"/>
  <c r="A2031" i="17"/>
  <c r="A2032" i="17"/>
  <c r="A2033" i="17"/>
  <c r="A2034" i="17"/>
  <c r="A2035" i="17"/>
  <c r="A2036" i="17"/>
  <c r="A2037" i="17"/>
  <c r="A2038" i="17"/>
  <c r="A2039" i="17"/>
  <c r="A2040" i="17"/>
  <c r="A2041" i="17"/>
  <c r="A2042" i="17"/>
  <c r="A2043" i="17"/>
  <c r="A2044" i="17"/>
  <c r="A2045" i="17"/>
  <c r="A2046" i="17"/>
  <c r="A2047" i="17"/>
  <c r="A2048" i="17"/>
  <c r="A2049" i="17"/>
  <c r="A2050" i="17"/>
  <c r="A2051" i="17"/>
  <c r="A2052" i="17"/>
  <c r="A2053" i="17"/>
  <c r="A2054" i="17"/>
  <c r="A2055" i="17"/>
  <c r="A2056" i="17"/>
  <c r="A2057" i="17"/>
  <c r="A2058" i="17"/>
  <c r="A2059" i="17"/>
  <c r="A2060" i="17"/>
  <c r="A2061" i="17"/>
  <c r="A2062" i="17"/>
  <c r="A2063" i="17"/>
  <c r="A2064" i="17"/>
  <c r="A2065" i="17"/>
  <c r="A2066" i="17"/>
  <c r="A2067" i="17"/>
  <c r="A2068" i="17"/>
  <c r="A2069" i="17"/>
  <c r="A2070" i="17"/>
  <c r="A2071" i="17"/>
  <c r="A2072" i="17"/>
  <c r="A2073" i="17"/>
  <c r="A2074" i="17"/>
  <c r="A2075" i="17"/>
  <c r="A2076" i="17"/>
  <c r="A2077" i="17"/>
  <c r="A2078" i="17"/>
  <c r="A2079" i="17"/>
  <c r="A2080" i="17"/>
  <c r="A2081" i="17"/>
  <c r="A2082" i="17"/>
  <c r="A2083" i="17"/>
  <c r="A2084" i="17"/>
  <c r="A2085" i="17"/>
  <c r="A2086" i="17"/>
  <c r="A2087" i="17"/>
  <c r="A2088" i="17"/>
  <c r="A2089" i="17"/>
  <c r="A2090" i="17"/>
  <c r="A2091" i="17"/>
  <c r="A2092" i="17"/>
  <c r="A2093" i="17"/>
  <c r="A2094" i="17"/>
  <c r="A2095" i="17"/>
  <c r="A2096" i="17"/>
  <c r="A2097" i="17"/>
  <c r="A2098" i="17"/>
  <c r="A2099" i="17"/>
  <c r="A2100" i="17"/>
  <c r="A2101" i="17"/>
  <c r="A2102" i="17"/>
  <c r="A2103" i="17"/>
  <c r="A2104" i="17"/>
  <c r="A2105" i="17"/>
  <c r="A2106" i="17"/>
  <c r="A2107" i="17"/>
  <c r="A2108" i="17"/>
  <c r="A2109" i="17"/>
  <c r="A2110" i="17"/>
  <c r="A2111" i="17"/>
  <c r="A2112" i="17"/>
  <c r="A2113" i="17"/>
  <c r="A2114" i="17"/>
  <c r="A2115" i="17"/>
  <c r="A2116" i="17"/>
  <c r="A2117" i="17"/>
  <c r="A2118" i="17"/>
  <c r="A2119" i="17"/>
  <c r="A2120" i="17"/>
  <c r="A2121" i="17"/>
  <c r="A2122" i="17"/>
  <c r="A2123" i="17"/>
  <c r="A2124" i="17"/>
  <c r="A2125" i="17"/>
  <c r="A2126" i="17"/>
  <c r="A2127" i="17"/>
  <c r="A2128" i="17"/>
  <c r="A2129" i="17"/>
  <c r="A2130" i="17"/>
  <c r="A2131" i="17"/>
  <c r="A2132" i="17"/>
  <c r="A2133" i="17"/>
  <c r="A2134" i="17"/>
  <c r="A2135" i="17"/>
  <c r="A2136" i="17"/>
  <c r="A2137" i="17"/>
  <c r="A2138" i="17"/>
  <c r="A2139" i="17"/>
  <c r="A2140" i="17"/>
  <c r="A2141" i="17"/>
  <c r="A2142" i="17"/>
  <c r="A2143" i="17"/>
  <c r="A2144" i="17"/>
  <c r="A2145" i="17"/>
  <c r="A2146" i="17"/>
  <c r="A2147" i="17"/>
  <c r="A2148" i="17"/>
  <c r="A2149" i="17"/>
  <c r="A2150" i="17"/>
  <c r="A2151" i="17"/>
  <c r="A2152" i="17"/>
  <c r="A2153" i="17"/>
  <c r="A2154" i="17"/>
  <c r="A2155" i="17"/>
  <c r="A2156" i="17"/>
  <c r="A2157" i="17"/>
  <c r="A2158" i="17"/>
  <c r="A2159" i="17"/>
  <c r="A2160" i="17"/>
  <c r="A2161" i="17"/>
  <c r="A2162" i="17"/>
  <c r="A2163" i="17"/>
  <c r="A2164" i="17"/>
  <c r="A2165" i="17"/>
  <c r="A2166" i="17"/>
  <c r="A2167" i="17"/>
  <c r="A2168" i="17"/>
  <c r="A2169" i="17"/>
  <c r="A2170" i="17"/>
  <c r="A2171" i="17"/>
  <c r="A2172" i="17"/>
  <c r="A2173" i="17"/>
  <c r="A2174" i="17"/>
  <c r="A2175" i="17"/>
  <c r="A2176" i="17"/>
  <c r="A2177" i="17"/>
  <c r="A2178" i="17"/>
  <c r="A2179" i="17"/>
  <c r="A2180" i="17"/>
  <c r="A2181" i="17"/>
  <c r="A2182" i="17"/>
  <c r="A2183" i="17"/>
  <c r="A2184" i="17"/>
  <c r="A2185" i="17"/>
  <c r="A2186" i="17"/>
  <c r="A2187" i="17"/>
  <c r="A2188" i="17"/>
  <c r="A2189" i="17"/>
  <c r="A2190" i="17"/>
  <c r="A2191" i="17"/>
  <c r="A2192" i="17"/>
  <c r="A2193" i="17"/>
  <c r="A2194" i="17"/>
  <c r="A2195" i="17"/>
  <c r="A2196" i="17"/>
  <c r="A2197" i="17"/>
  <c r="A2198" i="17"/>
  <c r="A2199" i="17"/>
  <c r="A2200" i="17"/>
  <c r="A2201" i="17"/>
  <c r="A2202" i="17"/>
  <c r="A2203" i="17"/>
  <c r="A2204" i="17"/>
  <c r="A2205" i="17"/>
  <c r="A2206" i="17"/>
  <c r="A2207" i="17"/>
  <c r="A2208" i="17"/>
  <c r="A2209" i="17"/>
  <c r="A2210" i="17"/>
  <c r="A2211" i="17"/>
  <c r="A2212" i="17"/>
  <c r="A2213" i="17"/>
  <c r="A2214" i="17"/>
  <c r="A2215" i="17"/>
  <c r="A2216" i="17"/>
  <c r="A2217" i="17"/>
  <c r="A2218" i="17"/>
  <c r="A2219" i="17"/>
  <c r="A2220" i="17"/>
  <c r="A2221" i="17"/>
  <c r="A2222" i="17"/>
  <c r="A2223" i="17"/>
  <c r="A2224" i="17"/>
  <c r="A2225" i="17"/>
  <c r="A2226" i="17"/>
  <c r="A2227" i="17"/>
  <c r="A2228" i="17"/>
  <c r="A2229" i="17"/>
  <c r="A2230" i="17"/>
  <c r="A2231" i="17"/>
  <c r="A2232" i="17"/>
  <c r="A2233" i="17"/>
  <c r="A2234" i="17"/>
  <c r="A2235" i="17"/>
  <c r="A2236" i="17"/>
  <c r="A2237" i="17"/>
  <c r="A2238" i="17"/>
  <c r="A2239" i="17"/>
  <c r="A2240" i="17"/>
  <c r="A2241" i="17"/>
  <c r="A2242" i="17"/>
  <c r="A2243" i="17"/>
  <c r="A2244" i="17"/>
  <c r="A2245" i="17"/>
  <c r="A2246" i="17"/>
  <c r="A2247" i="17"/>
  <c r="A2248" i="17"/>
  <c r="A2249" i="17"/>
  <c r="A2250" i="17"/>
  <c r="A2251" i="17"/>
  <c r="A2252" i="17"/>
  <c r="A2253" i="17"/>
  <c r="A2254" i="17"/>
  <c r="A2255" i="17"/>
  <c r="A2256" i="17"/>
  <c r="A2257" i="17"/>
  <c r="A2258" i="17"/>
  <c r="A2259" i="17"/>
  <c r="A2260" i="17"/>
  <c r="A2261" i="17"/>
  <c r="A2262" i="17"/>
  <c r="A2263" i="17"/>
  <c r="A2264" i="17"/>
  <c r="A2265" i="17"/>
  <c r="A2266" i="17"/>
  <c r="A2267" i="17"/>
  <c r="A2268" i="17"/>
  <c r="A2269" i="17"/>
  <c r="A2270" i="17"/>
  <c r="A2271" i="17"/>
  <c r="A2272" i="17"/>
  <c r="A2273" i="17"/>
  <c r="A2274" i="17"/>
  <c r="A2275" i="17"/>
  <c r="A2276" i="17"/>
  <c r="A2277" i="17"/>
  <c r="A2278" i="17"/>
  <c r="A2279" i="17"/>
  <c r="A2280" i="17"/>
  <c r="A2281" i="17"/>
  <c r="A2282" i="17"/>
  <c r="A2283" i="17"/>
  <c r="A2284" i="17"/>
  <c r="A2285" i="17"/>
  <c r="A2286" i="17"/>
  <c r="A2287" i="17"/>
  <c r="A2288" i="17"/>
  <c r="A2289" i="17"/>
  <c r="A2290" i="17"/>
  <c r="A2291" i="17"/>
  <c r="A2292" i="17"/>
  <c r="A2293" i="17"/>
  <c r="A2294" i="17"/>
  <c r="A2295" i="17"/>
  <c r="A2296" i="17"/>
  <c r="A2297" i="17"/>
  <c r="A2298" i="17"/>
  <c r="A2299" i="17"/>
  <c r="A2300" i="17"/>
  <c r="A2301" i="17"/>
  <c r="A2302" i="17"/>
  <c r="A2303" i="17"/>
  <c r="A2304" i="17"/>
  <c r="A2305" i="17"/>
  <c r="A2306" i="17"/>
  <c r="A2307" i="17"/>
  <c r="A2308" i="17"/>
  <c r="A2309" i="17"/>
  <c r="A2310" i="17"/>
  <c r="A2311" i="17"/>
  <c r="A2312" i="17"/>
  <c r="A2313" i="17"/>
  <c r="A2314" i="17"/>
  <c r="A2315" i="17"/>
  <c r="A2316" i="17"/>
  <c r="A2317" i="17"/>
  <c r="A2318" i="17"/>
  <c r="A2319" i="17"/>
  <c r="A2320" i="17"/>
  <c r="A2321" i="17"/>
  <c r="A2322" i="17"/>
  <c r="A2323" i="17"/>
  <c r="A2324" i="17"/>
  <c r="A2325" i="17"/>
  <c r="A2326" i="17"/>
  <c r="A2327" i="17"/>
  <c r="A2328" i="17"/>
  <c r="A2329" i="17"/>
  <c r="A2330" i="17"/>
  <c r="A2331" i="17"/>
  <c r="A2332" i="17"/>
  <c r="A2333" i="17"/>
  <c r="A2334" i="17"/>
  <c r="A2335" i="17"/>
  <c r="A2336" i="17"/>
  <c r="A2337" i="17"/>
  <c r="A2338" i="17"/>
  <c r="A2339" i="17"/>
  <c r="A2340" i="17"/>
  <c r="A2341" i="17"/>
  <c r="A2342" i="17"/>
  <c r="A2343" i="17"/>
  <c r="A2344" i="17"/>
  <c r="A2345" i="17"/>
  <c r="A2346" i="17"/>
  <c r="A2347" i="17"/>
  <c r="A2348" i="17"/>
  <c r="A2349" i="17"/>
  <c r="A2350" i="17"/>
  <c r="A2351" i="17"/>
  <c r="A2352" i="17"/>
  <c r="A2353" i="17"/>
  <c r="A2354" i="17"/>
  <c r="A2355" i="17"/>
  <c r="A2356" i="17"/>
  <c r="A2357" i="17"/>
  <c r="A2358" i="17"/>
  <c r="A2359" i="17"/>
  <c r="A2360" i="17"/>
  <c r="A2361" i="17"/>
  <c r="A2362" i="17"/>
  <c r="A2363" i="17"/>
  <c r="A2364" i="17"/>
  <c r="A2365" i="17"/>
  <c r="A2366" i="17"/>
  <c r="A2367" i="17"/>
  <c r="A2368" i="17"/>
  <c r="A2369" i="17"/>
  <c r="A2370" i="17"/>
  <c r="A2371" i="17"/>
  <c r="A2372" i="17"/>
  <c r="A2373" i="17"/>
  <c r="A2374" i="17"/>
  <c r="A2375" i="17"/>
  <c r="A2376" i="17"/>
  <c r="A2377" i="17"/>
  <c r="A2378" i="17"/>
  <c r="A2379" i="17"/>
  <c r="A2380" i="17"/>
  <c r="A2381" i="17"/>
  <c r="A2382" i="17"/>
  <c r="A2383" i="17"/>
  <c r="A2384" i="17"/>
  <c r="A2385" i="17"/>
  <c r="A2386" i="17"/>
  <c r="A2387" i="17"/>
  <c r="A2388" i="17"/>
  <c r="A2389" i="17"/>
  <c r="A2390" i="17"/>
  <c r="A2391" i="17"/>
  <c r="A2392" i="17"/>
  <c r="A2393" i="17"/>
  <c r="A2394" i="17"/>
  <c r="A2395" i="17"/>
  <c r="A2396" i="17"/>
  <c r="A2397" i="17"/>
  <c r="A2398" i="17"/>
  <c r="A2399" i="17"/>
  <c r="A2400" i="17"/>
  <c r="A2401" i="17"/>
  <c r="A2402" i="17"/>
  <c r="A2403" i="17"/>
  <c r="A2404" i="17"/>
  <c r="A2405" i="17"/>
  <c r="A2406" i="17"/>
  <c r="A2407" i="17"/>
  <c r="A2408" i="17"/>
  <c r="A2409" i="17"/>
  <c r="A2410" i="17"/>
  <c r="A2411" i="17"/>
  <c r="A2412" i="17"/>
  <c r="A2413" i="17"/>
  <c r="A2414" i="17"/>
  <c r="A2415" i="17"/>
  <c r="A2416" i="17"/>
  <c r="A2417" i="17"/>
  <c r="A2418" i="17"/>
  <c r="A2419" i="17"/>
  <c r="A2420" i="17"/>
  <c r="A2421" i="17"/>
  <c r="A2422" i="17"/>
  <c r="A2423" i="17"/>
  <c r="A2424" i="17"/>
  <c r="A2425" i="17"/>
  <c r="A2426" i="17"/>
  <c r="A2427" i="17"/>
  <c r="A2428" i="17"/>
  <c r="A2429" i="17"/>
  <c r="A2430" i="17"/>
  <c r="A2431" i="17"/>
  <c r="A2432" i="17"/>
  <c r="A2433" i="17"/>
  <c r="A2434" i="17"/>
  <c r="A2435" i="17"/>
  <c r="A2436" i="17"/>
  <c r="A2437" i="17"/>
  <c r="A2438" i="17"/>
  <c r="A2439" i="17"/>
  <c r="A2440" i="17"/>
  <c r="A2441" i="17"/>
  <c r="A2442" i="17"/>
  <c r="A2443" i="17"/>
  <c r="A2444" i="17"/>
  <c r="A2445" i="17"/>
  <c r="A2446" i="17"/>
  <c r="A2447" i="17"/>
  <c r="A2448" i="17"/>
  <c r="A2449" i="17"/>
  <c r="A2450" i="17"/>
  <c r="A2451" i="17"/>
  <c r="A2452" i="17"/>
  <c r="A2453" i="17"/>
  <c r="A2454" i="17"/>
  <c r="A2455" i="17"/>
  <c r="A2456" i="17"/>
  <c r="A2457" i="17"/>
  <c r="A2458" i="17"/>
  <c r="A2459" i="17"/>
  <c r="A2460" i="17"/>
  <c r="A2461" i="17"/>
  <c r="A2462" i="17"/>
  <c r="A2463" i="17"/>
  <c r="A2464" i="17"/>
  <c r="A2465" i="17"/>
  <c r="A2466" i="17"/>
  <c r="A2467" i="17"/>
  <c r="A2468" i="17"/>
  <c r="A2469" i="17"/>
  <c r="A2470" i="17"/>
  <c r="A2471" i="17"/>
  <c r="A2472" i="17"/>
  <c r="A2473" i="17"/>
  <c r="A2474" i="17"/>
  <c r="A2475" i="17"/>
  <c r="A2476" i="17"/>
  <c r="A2477" i="17"/>
  <c r="A2478" i="17"/>
  <c r="A2479" i="17"/>
  <c r="A2480" i="17"/>
  <c r="A2481" i="17"/>
  <c r="A2482" i="17"/>
  <c r="A2483" i="17"/>
  <c r="A2484" i="17"/>
  <c r="A2485" i="17"/>
  <c r="A2486" i="17"/>
  <c r="A2487" i="17"/>
  <c r="A2488" i="17"/>
  <c r="A2489" i="17"/>
  <c r="A2490" i="17"/>
  <c r="A2491" i="17"/>
  <c r="A2492" i="17"/>
  <c r="A2493" i="17"/>
  <c r="A2494" i="17"/>
  <c r="A2495" i="17"/>
  <c r="A2496" i="17"/>
  <c r="A2497" i="17"/>
  <c r="A2498" i="17"/>
  <c r="A2499" i="17"/>
  <c r="A2500" i="17"/>
  <c r="A2501" i="17"/>
  <c r="A2502" i="17"/>
  <c r="A2503" i="17"/>
  <c r="A2504" i="17"/>
  <c r="A2505" i="17"/>
  <c r="A2506" i="17"/>
  <c r="A2507" i="17"/>
  <c r="A2508" i="17"/>
  <c r="A2509" i="17"/>
  <c r="A2510" i="17"/>
  <c r="A2511" i="17"/>
  <c r="A2512" i="17"/>
  <c r="A2513" i="17"/>
  <c r="A2514" i="17"/>
  <c r="A2515" i="17"/>
  <c r="A2516" i="17"/>
  <c r="A2517" i="17"/>
  <c r="A2518" i="17"/>
  <c r="A2519" i="17"/>
  <c r="A2520" i="17"/>
  <c r="A2521" i="17"/>
  <c r="A2522" i="17"/>
  <c r="A2523" i="17"/>
  <c r="A2524" i="17"/>
  <c r="A2525" i="17"/>
  <c r="A2526" i="17"/>
  <c r="A2527" i="17"/>
  <c r="A2528" i="17"/>
  <c r="A2529" i="17"/>
  <c r="A2530" i="17"/>
  <c r="A2531" i="17"/>
  <c r="A2532" i="17"/>
  <c r="A2533" i="17"/>
  <c r="A2534" i="17"/>
  <c r="A2535" i="17"/>
  <c r="A2536" i="17"/>
  <c r="A2537" i="17"/>
  <c r="A2538" i="17"/>
  <c r="A2539" i="17"/>
  <c r="A2540" i="17"/>
  <c r="A2541" i="17"/>
  <c r="A2542" i="17"/>
  <c r="A2543" i="17"/>
  <c r="A2544" i="17"/>
  <c r="A2545" i="17"/>
  <c r="A2546" i="17"/>
  <c r="A2547" i="17"/>
  <c r="A2548" i="17"/>
  <c r="A2549" i="17"/>
  <c r="A2550" i="17"/>
  <c r="A2551" i="17"/>
  <c r="A2552" i="17"/>
  <c r="A2553" i="17"/>
  <c r="A2554" i="17"/>
  <c r="A2555" i="17"/>
  <c r="A2556" i="17"/>
  <c r="A2557" i="17"/>
  <c r="A2558" i="17"/>
  <c r="A2559" i="17"/>
  <c r="A2560" i="17"/>
  <c r="A2561" i="17"/>
  <c r="A2562" i="17"/>
  <c r="A2563" i="17"/>
  <c r="A2564" i="17"/>
  <c r="A2565" i="17"/>
  <c r="A2566" i="17"/>
  <c r="A2567" i="17"/>
  <c r="A2568" i="17"/>
  <c r="A2569" i="17"/>
  <c r="A2570" i="17"/>
  <c r="A2571" i="17"/>
  <c r="A2572" i="17"/>
  <c r="A2573" i="17"/>
  <c r="A2574" i="17"/>
  <c r="A2575" i="17"/>
  <c r="A2576" i="17"/>
  <c r="A2577" i="17"/>
  <c r="A2578" i="17"/>
  <c r="A2579" i="17"/>
  <c r="A2580" i="17"/>
  <c r="A2581" i="17"/>
  <c r="A2582" i="17"/>
  <c r="A2583" i="17"/>
  <c r="A2584" i="17"/>
  <c r="A2585" i="17"/>
  <c r="A2586" i="17"/>
  <c r="A2587" i="17"/>
  <c r="A2588" i="17"/>
  <c r="A2589" i="17"/>
  <c r="A2590" i="17"/>
  <c r="A2591" i="17"/>
  <c r="A2592" i="17"/>
  <c r="A2593" i="17"/>
  <c r="A2594" i="17"/>
  <c r="A2595" i="17"/>
  <c r="A2596" i="17"/>
  <c r="A2597" i="17"/>
  <c r="A2598" i="17"/>
  <c r="A2599" i="17"/>
  <c r="A2600" i="17"/>
  <c r="A2601" i="17"/>
  <c r="A2602" i="17"/>
  <c r="A2603" i="17"/>
  <c r="A2604" i="17"/>
  <c r="A2605" i="17"/>
  <c r="A2606" i="17"/>
  <c r="A2607" i="17"/>
  <c r="A2608" i="17"/>
  <c r="A2609" i="17"/>
  <c r="A2610" i="17"/>
  <c r="A2611" i="17"/>
  <c r="A2612" i="17"/>
  <c r="A2613" i="17"/>
  <c r="A2614" i="17"/>
  <c r="A2615" i="17"/>
  <c r="A2616" i="17"/>
  <c r="A2617" i="17"/>
  <c r="A2618" i="17"/>
  <c r="A2619" i="17"/>
  <c r="A2620" i="17"/>
  <c r="A2621" i="17"/>
  <c r="A2622" i="17"/>
  <c r="A2623" i="17"/>
  <c r="A2624" i="17"/>
  <c r="A2625" i="17"/>
  <c r="A2626" i="17"/>
  <c r="A2627" i="17"/>
  <c r="A2628" i="17"/>
  <c r="A2629" i="17"/>
  <c r="A2630" i="17"/>
  <c r="A2631" i="17"/>
  <c r="A2632" i="17"/>
  <c r="A2633" i="17"/>
  <c r="A2634" i="17"/>
  <c r="A2635" i="17"/>
  <c r="A2636" i="17"/>
  <c r="A2637" i="17"/>
  <c r="A2638" i="17"/>
  <c r="A2639" i="17"/>
  <c r="A2640" i="17"/>
  <c r="A2641" i="17"/>
  <c r="A2642" i="17"/>
  <c r="A2643" i="17"/>
  <c r="A2644" i="17"/>
  <c r="A2645" i="17"/>
  <c r="A2646" i="17"/>
  <c r="A2647" i="17"/>
  <c r="A2648" i="17"/>
  <c r="A2649" i="17"/>
  <c r="A2650" i="17"/>
  <c r="A2651" i="17"/>
  <c r="A2652" i="17"/>
  <c r="A2653" i="17"/>
  <c r="A2654" i="17"/>
  <c r="A2655" i="17"/>
  <c r="A2656" i="17"/>
  <c r="A2657" i="17"/>
  <c r="A2658" i="17"/>
  <c r="A2659" i="17"/>
  <c r="A2660" i="17"/>
  <c r="A2661" i="17"/>
  <c r="A2662" i="17"/>
  <c r="A2663" i="17"/>
  <c r="A2664" i="17"/>
  <c r="A2665" i="17"/>
  <c r="A2666" i="17"/>
  <c r="A2667" i="17"/>
  <c r="A2668" i="17"/>
  <c r="A2669" i="17"/>
  <c r="A2670" i="17"/>
  <c r="A2671" i="17"/>
  <c r="A2672" i="17"/>
  <c r="A2673" i="17"/>
  <c r="A2674" i="17"/>
  <c r="A2675" i="17"/>
  <c r="A2676" i="17"/>
  <c r="A2677" i="17"/>
  <c r="A2678" i="17"/>
  <c r="A2679" i="17"/>
  <c r="A2680" i="17"/>
  <c r="A2681" i="17"/>
  <c r="A2682" i="17"/>
  <c r="A2683" i="17"/>
  <c r="A2684" i="17"/>
  <c r="A2685" i="17"/>
  <c r="A2686" i="17"/>
  <c r="A2687" i="17"/>
  <c r="A2688" i="17"/>
  <c r="A2689" i="17"/>
  <c r="A2690" i="17"/>
  <c r="A2691" i="17"/>
  <c r="A2692" i="17"/>
  <c r="A2693" i="17"/>
  <c r="A2694" i="17"/>
  <c r="A2695" i="17"/>
  <c r="A2696" i="17"/>
  <c r="A2697" i="17"/>
  <c r="A2698" i="17"/>
  <c r="A2699" i="17"/>
  <c r="A2700" i="17"/>
  <c r="A2701" i="17"/>
  <c r="A2702" i="17"/>
  <c r="A2703" i="17"/>
  <c r="A2704" i="17"/>
  <c r="A2705" i="17"/>
  <c r="A2706" i="17"/>
  <c r="A2707" i="17"/>
  <c r="A2708" i="17"/>
  <c r="A2709" i="17"/>
  <c r="A2710" i="17"/>
  <c r="A2711" i="17"/>
  <c r="A2712" i="17"/>
  <c r="A2713" i="17"/>
  <c r="A2714" i="17"/>
  <c r="A2715" i="17"/>
  <c r="A2716" i="17"/>
  <c r="A2717" i="17"/>
  <c r="A2718" i="17"/>
  <c r="A2719" i="17"/>
  <c r="A2720" i="17"/>
  <c r="A2721" i="17"/>
  <c r="A2722" i="17"/>
  <c r="A2723" i="17"/>
  <c r="A2724" i="17"/>
  <c r="A2725" i="17"/>
  <c r="A2726" i="17"/>
  <c r="A2727" i="17"/>
  <c r="A2728" i="17"/>
  <c r="A2729" i="17"/>
  <c r="A2730" i="17"/>
  <c r="A2731" i="17"/>
  <c r="A2732" i="17"/>
  <c r="A2733" i="17"/>
  <c r="A2734" i="17"/>
  <c r="A2735" i="17"/>
  <c r="A2736" i="17"/>
  <c r="A2737" i="17"/>
  <c r="A2738" i="17"/>
  <c r="A2739" i="17"/>
  <c r="A2740" i="17"/>
  <c r="A2741" i="17"/>
  <c r="A2742" i="17"/>
  <c r="A2743" i="17"/>
  <c r="A2744" i="17"/>
  <c r="A2745" i="17"/>
  <c r="A2746" i="17"/>
  <c r="A2747" i="17"/>
  <c r="A2748" i="17"/>
  <c r="A2749" i="17"/>
  <c r="A2750" i="17"/>
  <c r="A2751" i="17"/>
  <c r="A2752" i="17"/>
  <c r="A2753" i="17"/>
  <c r="A2754" i="17"/>
  <c r="A2755" i="17"/>
  <c r="A2756" i="17"/>
  <c r="A2757" i="17"/>
  <c r="A2758" i="17"/>
  <c r="A2759" i="17"/>
  <c r="A2760" i="17"/>
  <c r="A2761" i="17"/>
  <c r="A2762" i="17"/>
  <c r="A2763" i="17"/>
  <c r="A2764" i="17"/>
  <c r="A2765" i="17"/>
  <c r="A2766" i="17"/>
  <c r="A2767" i="17"/>
  <c r="A2768" i="17"/>
  <c r="A2769" i="17"/>
  <c r="A2770" i="17"/>
  <c r="A2771" i="17"/>
  <c r="A2772" i="17"/>
  <c r="A2773" i="17"/>
  <c r="A2774" i="17"/>
  <c r="A2775" i="17"/>
  <c r="A2776" i="17"/>
  <c r="A2777" i="17"/>
  <c r="A2778" i="17"/>
  <c r="A2779" i="17"/>
  <c r="A2780" i="17"/>
  <c r="A2781" i="17"/>
  <c r="A2782" i="17"/>
  <c r="A2783" i="17"/>
  <c r="A2784" i="17"/>
  <c r="A2785" i="17"/>
  <c r="A2786" i="17"/>
  <c r="A2787" i="17"/>
  <c r="A2788" i="17"/>
  <c r="A2789" i="17"/>
  <c r="A2790" i="17"/>
  <c r="A2791" i="17"/>
  <c r="A2792" i="17"/>
  <c r="A2793" i="17"/>
  <c r="A2794" i="17"/>
  <c r="A2795" i="17"/>
  <c r="A2796" i="17"/>
  <c r="A2797" i="17"/>
  <c r="A2798" i="17"/>
  <c r="A2799" i="17"/>
  <c r="A2800" i="17"/>
  <c r="A2801" i="17"/>
  <c r="A2802" i="17"/>
  <c r="A2803" i="17"/>
  <c r="A2804" i="17"/>
  <c r="A2805" i="17"/>
  <c r="A2806" i="17"/>
  <c r="A2807" i="17"/>
  <c r="A2808" i="17"/>
  <c r="A2809" i="17"/>
  <c r="A2810" i="17"/>
  <c r="A2811" i="17"/>
  <c r="A2812" i="17"/>
  <c r="A2813" i="17"/>
  <c r="A2814" i="17"/>
  <c r="A2815" i="17"/>
  <c r="A2816" i="17"/>
  <c r="A2817" i="17"/>
  <c r="A2818" i="17"/>
  <c r="A2819" i="17"/>
  <c r="A2820" i="17"/>
  <c r="A2821" i="17"/>
  <c r="A2822" i="17"/>
  <c r="A2823" i="17"/>
  <c r="A2824" i="17"/>
  <c r="A2825" i="17"/>
  <c r="A2826" i="17"/>
  <c r="A2827" i="17"/>
  <c r="A2828" i="17"/>
  <c r="A2829" i="17"/>
  <c r="A2830" i="17"/>
  <c r="A2831" i="17"/>
  <c r="A2832" i="17"/>
  <c r="A2833" i="17"/>
  <c r="A2834" i="17"/>
  <c r="A2835" i="17"/>
  <c r="A2836" i="17"/>
  <c r="A2837" i="17"/>
  <c r="A2838" i="17"/>
  <c r="A2839" i="17"/>
  <c r="A2840" i="17"/>
  <c r="A2841" i="17"/>
  <c r="A2842" i="17"/>
  <c r="A2843" i="17"/>
  <c r="A2844" i="17"/>
  <c r="A2845" i="17"/>
  <c r="A2846" i="17"/>
  <c r="A2847" i="17"/>
  <c r="A2848" i="17"/>
  <c r="A2849" i="17"/>
  <c r="A2850" i="17"/>
  <c r="A2851" i="17"/>
  <c r="A2852" i="17"/>
  <c r="A2853" i="17"/>
  <c r="A2854" i="17"/>
  <c r="A2855" i="17"/>
  <c r="A2856" i="17"/>
  <c r="A2857" i="17"/>
  <c r="A2858" i="17"/>
  <c r="A2859" i="17"/>
  <c r="A2860" i="17"/>
  <c r="A2861" i="17"/>
  <c r="A2862" i="17"/>
  <c r="A2863" i="17"/>
  <c r="A2864" i="17"/>
  <c r="A2865" i="17"/>
  <c r="A2866" i="17"/>
  <c r="A2867" i="17"/>
  <c r="A2868" i="17"/>
  <c r="A2869" i="17"/>
  <c r="A2870" i="17"/>
  <c r="A2871" i="17"/>
  <c r="A2872" i="17"/>
  <c r="A2873" i="17"/>
  <c r="A2874" i="17"/>
  <c r="A2875" i="17"/>
  <c r="A2876" i="17"/>
  <c r="A2877" i="17"/>
  <c r="A2878" i="17"/>
  <c r="A2879" i="17"/>
  <c r="A2880" i="17"/>
  <c r="A2881" i="17"/>
  <c r="A2882" i="17"/>
  <c r="A2883" i="17"/>
  <c r="A2884" i="17"/>
  <c r="A2885" i="17"/>
  <c r="A2886" i="17"/>
  <c r="A2887" i="17"/>
  <c r="A2888" i="17"/>
  <c r="A2889" i="17"/>
  <c r="A2890" i="17"/>
  <c r="A2891" i="17"/>
  <c r="A2892" i="17"/>
  <c r="A2893" i="17"/>
  <c r="A2894" i="17"/>
  <c r="A2895" i="17"/>
  <c r="A2896" i="17"/>
  <c r="A2897" i="17"/>
  <c r="A2898" i="17"/>
  <c r="A2899" i="17"/>
  <c r="A2900" i="17"/>
  <c r="A2901" i="17"/>
  <c r="A2902" i="17"/>
  <c r="A2903" i="17"/>
  <c r="A2904" i="17"/>
  <c r="A2905" i="17"/>
  <c r="A2906" i="17"/>
  <c r="A2907" i="17"/>
  <c r="A2908" i="17"/>
  <c r="A2909" i="17"/>
  <c r="A2910" i="17"/>
  <c r="A2911" i="17"/>
  <c r="A2912" i="17"/>
  <c r="A2913" i="17"/>
  <c r="A2914" i="17"/>
  <c r="A2915" i="17"/>
  <c r="A2916" i="17"/>
  <c r="A2917" i="17"/>
  <c r="A2918" i="17"/>
  <c r="A2919" i="17"/>
  <c r="A2920" i="17"/>
  <c r="A2921" i="17"/>
  <c r="A2922" i="17"/>
  <c r="A2923" i="17"/>
  <c r="A2924" i="17"/>
  <c r="A2925" i="17"/>
  <c r="A2926" i="17"/>
  <c r="A2927" i="17"/>
  <c r="A2928" i="17"/>
  <c r="A2929" i="17"/>
  <c r="A2930" i="17"/>
  <c r="A2931" i="17"/>
  <c r="A2932" i="17"/>
  <c r="A2933" i="17"/>
  <c r="A2934" i="17"/>
  <c r="A2935" i="17"/>
  <c r="A2936" i="17"/>
  <c r="A2937" i="17"/>
  <c r="A2938" i="17"/>
  <c r="A2939" i="17"/>
  <c r="A2940" i="17"/>
  <c r="A2941" i="17"/>
  <c r="A2942" i="17"/>
  <c r="A2943" i="17"/>
  <c r="A2944" i="17"/>
  <c r="A2945" i="17"/>
  <c r="A2946" i="17"/>
  <c r="A2947" i="17"/>
  <c r="A2948" i="17"/>
  <c r="A2949" i="17"/>
  <c r="A2950" i="17"/>
  <c r="A2951" i="17"/>
  <c r="A2952" i="17"/>
  <c r="A2953" i="17"/>
  <c r="A2954" i="17"/>
  <c r="A2955" i="17"/>
  <c r="A2956" i="17"/>
  <c r="A2957" i="17"/>
  <c r="A2958" i="17"/>
  <c r="A2959" i="17"/>
  <c r="A2960" i="17"/>
  <c r="A2961" i="17"/>
  <c r="A2962" i="17"/>
  <c r="A2963" i="17"/>
  <c r="A2964" i="17"/>
  <c r="A2965" i="17"/>
  <c r="A2966" i="17"/>
  <c r="A2967" i="17"/>
  <c r="A2968" i="17"/>
  <c r="A2969" i="17"/>
  <c r="A2970" i="17"/>
  <c r="A2971" i="17"/>
  <c r="A2972" i="17"/>
  <c r="A2973" i="17"/>
  <c r="A2974" i="17"/>
  <c r="A2975" i="17"/>
  <c r="A2976" i="17"/>
  <c r="A2977" i="17"/>
  <c r="A2978" i="17"/>
  <c r="A2979" i="17"/>
  <c r="A2980" i="17"/>
  <c r="A2981" i="17"/>
  <c r="A2982" i="17"/>
  <c r="A2983" i="17"/>
  <c r="A2984" i="17"/>
  <c r="A2985" i="17"/>
  <c r="A2986" i="17"/>
  <c r="A2987" i="17"/>
  <c r="A2988" i="17"/>
  <c r="A2989" i="17"/>
  <c r="A2990" i="17"/>
  <c r="A2991" i="17"/>
  <c r="A2992" i="17"/>
  <c r="A2993" i="17"/>
  <c r="A2994" i="17"/>
  <c r="A2995" i="17"/>
  <c r="A2996" i="17"/>
  <c r="A2997" i="17"/>
  <c r="A2998" i="17"/>
  <c r="A2999" i="17"/>
  <c r="A3000" i="17"/>
  <c r="A3001" i="17"/>
  <c r="A3002" i="17"/>
  <c r="A3003" i="17"/>
  <c r="A3004" i="17"/>
  <c r="A3005" i="17"/>
  <c r="A3006" i="17"/>
  <c r="A3007" i="17"/>
  <c r="A3008" i="17"/>
  <c r="A3009" i="17"/>
  <c r="A3010" i="17"/>
  <c r="A3011" i="17"/>
  <c r="A3012" i="17"/>
  <c r="A3013" i="17"/>
  <c r="A3014" i="17"/>
  <c r="A3015" i="17"/>
  <c r="A3016" i="17"/>
  <c r="A3017" i="17"/>
  <c r="A3018" i="17"/>
  <c r="A3019" i="17"/>
  <c r="A3020" i="17"/>
  <c r="A3021" i="17"/>
  <c r="A3022" i="17"/>
  <c r="A3023" i="17"/>
  <c r="A3024" i="17"/>
  <c r="A3025" i="17"/>
  <c r="A3026" i="17"/>
  <c r="A3027" i="17"/>
  <c r="A3028" i="17"/>
  <c r="A3029" i="17"/>
  <c r="A3030" i="17"/>
  <c r="A3031" i="17"/>
  <c r="A3032" i="17"/>
  <c r="A3033" i="17"/>
  <c r="A3034" i="17"/>
  <c r="A3035" i="17"/>
  <c r="A3036" i="17"/>
  <c r="A3037" i="17"/>
  <c r="A3038" i="17"/>
  <c r="A3039" i="17"/>
  <c r="A3040" i="17"/>
  <c r="A3041" i="17"/>
  <c r="A3042" i="17"/>
  <c r="A3043" i="17"/>
  <c r="A3044" i="17"/>
  <c r="A3045" i="17"/>
  <c r="A3046" i="17"/>
  <c r="A3047" i="17"/>
  <c r="A3048" i="17"/>
  <c r="A3049" i="17"/>
  <c r="A3050" i="17"/>
  <c r="A3051" i="17"/>
  <c r="A3052" i="17"/>
  <c r="A3053" i="17"/>
  <c r="A3054" i="17"/>
  <c r="A3055" i="17"/>
  <c r="A3056" i="17"/>
  <c r="A3057" i="17"/>
  <c r="A3058" i="17"/>
  <c r="A3059" i="17"/>
  <c r="A3060" i="17"/>
  <c r="A3061" i="17"/>
  <c r="A3062" i="17"/>
  <c r="A3063" i="17"/>
  <c r="A3064" i="17"/>
  <c r="A3065" i="17"/>
  <c r="A3066" i="17"/>
  <c r="A3067" i="17"/>
  <c r="A3068" i="17"/>
  <c r="A3069" i="17"/>
  <c r="A3070" i="17"/>
  <c r="A3071" i="17"/>
  <c r="A3072" i="17"/>
  <c r="A3073" i="17"/>
  <c r="A3074" i="17"/>
  <c r="A3075" i="17"/>
  <c r="A3076" i="17"/>
  <c r="A3077" i="17"/>
  <c r="A3078" i="17"/>
  <c r="A3079" i="17"/>
  <c r="A3080" i="17"/>
  <c r="A3081" i="17"/>
  <c r="A3082" i="17"/>
  <c r="A3083" i="17"/>
  <c r="A3084" i="17"/>
  <c r="A3085" i="17"/>
  <c r="A3086" i="17"/>
  <c r="A3087" i="17"/>
  <c r="A3088" i="17"/>
  <c r="A3089" i="17"/>
  <c r="A3090" i="17"/>
  <c r="A3091" i="17"/>
  <c r="A3092" i="17"/>
  <c r="A3093" i="17"/>
  <c r="A3094" i="17"/>
  <c r="A3095" i="17"/>
  <c r="A3096" i="17"/>
  <c r="A3097" i="17"/>
  <c r="A3098" i="17"/>
  <c r="A3099" i="17"/>
  <c r="A3100" i="17"/>
  <c r="A3101" i="17"/>
  <c r="A3102" i="17"/>
  <c r="A3103" i="17"/>
  <c r="A3104" i="17"/>
  <c r="A3105" i="17"/>
  <c r="A3106" i="17"/>
  <c r="A3107" i="17"/>
  <c r="A3108" i="17"/>
  <c r="A3109" i="17"/>
  <c r="A3110" i="17"/>
  <c r="A3111" i="17"/>
  <c r="A3112" i="17"/>
  <c r="A3113" i="17"/>
  <c r="A3114" i="17"/>
  <c r="A3115" i="17"/>
  <c r="A3116" i="17"/>
  <c r="A3117" i="17"/>
  <c r="A3118" i="17"/>
  <c r="A3119" i="17"/>
  <c r="A3120" i="17"/>
  <c r="A3121" i="17"/>
  <c r="A3122" i="17"/>
  <c r="A3123" i="17"/>
  <c r="A3124" i="17"/>
  <c r="A3125" i="17"/>
  <c r="A3126" i="17"/>
  <c r="A3127" i="17"/>
  <c r="A3128" i="17"/>
  <c r="A3129" i="17"/>
  <c r="A3130" i="17"/>
  <c r="A3131" i="17"/>
  <c r="A3132" i="17"/>
  <c r="A3133" i="17"/>
  <c r="A3134" i="17"/>
  <c r="A3135" i="17"/>
  <c r="A3136" i="17"/>
  <c r="A3137" i="17"/>
  <c r="A3138" i="17"/>
  <c r="A3139" i="17"/>
  <c r="A3140" i="17"/>
  <c r="A3141" i="17"/>
  <c r="A3142" i="17"/>
  <c r="A3143" i="17"/>
  <c r="A3144" i="17"/>
  <c r="A3145" i="17"/>
  <c r="A3146" i="17"/>
  <c r="A3147" i="17"/>
  <c r="A3148" i="17"/>
  <c r="A3149" i="17"/>
  <c r="A3150" i="17"/>
  <c r="A3151" i="17"/>
  <c r="A3152" i="17"/>
  <c r="A3153" i="17"/>
  <c r="A3154" i="17"/>
  <c r="A3155" i="17"/>
  <c r="A3156" i="17"/>
  <c r="A3157" i="17"/>
  <c r="A3158" i="17"/>
  <c r="A3159" i="17"/>
  <c r="A3160" i="17"/>
  <c r="A3161" i="17"/>
  <c r="A3162" i="17"/>
  <c r="A3163" i="17"/>
  <c r="A3164" i="17"/>
  <c r="A3165" i="17"/>
  <c r="A3166" i="17"/>
  <c r="A3167" i="17"/>
  <c r="A3168" i="17"/>
  <c r="A3169" i="17"/>
  <c r="A3170" i="17"/>
  <c r="A3171" i="17"/>
  <c r="A3172" i="17"/>
  <c r="A3173" i="17"/>
  <c r="A3174" i="17"/>
  <c r="A3175" i="17"/>
  <c r="A3176" i="17"/>
  <c r="A3177" i="17"/>
  <c r="A3178" i="17"/>
  <c r="A3179" i="17"/>
  <c r="A3180" i="17"/>
  <c r="A3181" i="17"/>
  <c r="A3182" i="17"/>
  <c r="A3183" i="17"/>
  <c r="A3184" i="17"/>
  <c r="A3185" i="17"/>
  <c r="A3186" i="17"/>
  <c r="A3187" i="17"/>
  <c r="A3188" i="17"/>
  <c r="A3189" i="17"/>
  <c r="A3190" i="17"/>
  <c r="A3191" i="17"/>
  <c r="A3192" i="17"/>
  <c r="A3193" i="17"/>
  <c r="A3194" i="17"/>
  <c r="A3195" i="17"/>
  <c r="A3196" i="17"/>
  <c r="A3197" i="17"/>
  <c r="A3198" i="17"/>
  <c r="A3199" i="17"/>
  <c r="A3200" i="17"/>
  <c r="A3201" i="17"/>
  <c r="A3202" i="17"/>
  <c r="A3203" i="17"/>
  <c r="A3204" i="17"/>
  <c r="A3205" i="17"/>
  <c r="A3206" i="17"/>
  <c r="A3207" i="17"/>
  <c r="A3208" i="17"/>
  <c r="A3209" i="17"/>
  <c r="A3210" i="17"/>
  <c r="A3211" i="17"/>
  <c r="A3212" i="17"/>
  <c r="A3213" i="17"/>
  <c r="A3214" i="17"/>
  <c r="A3215" i="17"/>
  <c r="A3216" i="17"/>
  <c r="A3217" i="17"/>
  <c r="A3218" i="17"/>
  <c r="A3219" i="17"/>
  <c r="A3220" i="17"/>
  <c r="A3221" i="17"/>
  <c r="A3222" i="17"/>
  <c r="A3223" i="17"/>
  <c r="A3224" i="17"/>
  <c r="A3225" i="17"/>
  <c r="A3226" i="17"/>
  <c r="A3227" i="17"/>
  <c r="A3228" i="17"/>
  <c r="A3229" i="17"/>
  <c r="A3230" i="17"/>
  <c r="A3231" i="17"/>
  <c r="A3232" i="17"/>
  <c r="A3233" i="17"/>
  <c r="A3234" i="17"/>
  <c r="A3235" i="17"/>
  <c r="A3236" i="17"/>
  <c r="A3237" i="17"/>
  <c r="A3238" i="17"/>
  <c r="A3239" i="17"/>
  <c r="A3240" i="17"/>
  <c r="A3241" i="17"/>
  <c r="A3242" i="17"/>
  <c r="A3243" i="17"/>
  <c r="A3244" i="17"/>
  <c r="A3245" i="17"/>
  <c r="A3246" i="17"/>
  <c r="A3247" i="17"/>
  <c r="A3248" i="17"/>
  <c r="A3249" i="17"/>
  <c r="A3250" i="17"/>
  <c r="A3251" i="17"/>
  <c r="A3252" i="17"/>
  <c r="A3253" i="17"/>
  <c r="A3254" i="17"/>
  <c r="A3255" i="17"/>
  <c r="A3256" i="17"/>
  <c r="A3257" i="17"/>
  <c r="A3258" i="17"/>
  <c r="A3259" i="17"/>
  <c r="A3260" i="17"/>
  <c r="A3261" i="17"/>
  <c r="A3262" i="17"/>
  <c r="A3263" i="17"/>
  <c r="A3264" i="17"/>
  <c r="A3265" i="17"/>
  <c r="A3266" i="17"/>
  <c r="A3267" i="17"/>
  <c r="A3268" i="17"/>
  <c r="A3269" i="17"/>
  <c r="A3270" i="17"/>
  <c r="A3271" i="17"/>
  <c r="A3272" i="17"/>
  <c r="A3273" i="17"/>
  <c r="A3274" i="17"/>
  <c r="A3275" i="17"/>
  <c r="A3276" i="17"/>
  <c r="A3277" i="17"/>
  <c r="A3278" i="17"/>
  <c r="A3279" i="17"/>
  <c r="A3280" i="17"/>
  <c r="A3281" i="17"/>
  <c r="A3282" i="17"/>
  <c r="A3283" i="17"/>
  <c r="A3284" i="17"/>
  <c r="A3285" i="17"/>
  <c r="A3286" i="17"/>
  <c r="A3287" i="17"/>
  <c r="A3288" i="17"/>
  <c r="A3289" i="17"/>
  <c r="A3290" i="17"/>
  <c r="A3291" i="17"/>
  <c r="A3292" i="17"/>
  <c r="A3293" i="17"/>
  <c r="A3294" i="17"/>
  <c r="A3295" i="17"/>
  <c r="A3296" i="17"/>
  <c r="A3297" i="17"/>
  <c r="A3298" i="17"/>
  <c r="A3299" i="17"/>
  <c r="A3300" i="17"/>
  <c r="A3301" i="17"/>
  <c r="A3302" i="17"/>
  <c r="A3303" i="17"/>
  <c r="A3304" i="17"/>
  <c r="A3305" i="17"/>
  <c r="A3306" i="17"/>
  <c r="A3307" i="17"/>
  <c r="A3308" i="17"/>
  <c r="A3309" i="17"/>
  <c r="A3310" i="17"/>
  <c r="A3311" i="17"/>
  <c r="A3312" i="17"/>
  <c r="A3313" i="17"/>
  <c r="A3314" i="17"/>
  <c r="A3315" i="17"/>
  <c r="A3316" i="17"/>
  <c r="A3317" i="17"/>
  <c r="A3318" i="17"/>
  <c r="A3319" i="17"/>
  <c r="A3320" i="17"/>
  <c r="A3321" i="17"/>
  <c r="A3322" i="17"/>
  <c r="A3323" i="17"/>
  <c r="A3324" i="17"/>
  <c r="A3325" i="17"/>
  <c r="A3326" i="17"/>
  <c r="A3327" i="17"/>
  <c r="A3328" i="17"/>
  <c r="A3329" i="17"/>
  <c r="A3330" i="17"/>
  <c r="A3331" i="17"/>
  <c r="A3332" i="17"/>
  <c r="A3333" i="17"/>
  <c r="A3334" i="17"/>
  <c r="A3335" i="17"/>
  <c r="A3336" i="17"/>
  <c r="A3337" i="17"/>
  <c r="A3338" i="17"/>
  <c r="A3339" i="17"/>
  <c r="A3340" i="17"/>
  <c r="A3341" i="17"/>
  <c r="A3342" i="17"/>
  <c r="A3343" i="17"/>
  <c r="A3344" i="17"/>
  <c r="A3345" i="17"/>
  <c r="A3346" i="17"/>
  <c r="A3347" i="17"/>
  <c r="A3348" i="17"/>
  <c r="A3349" i="17"/>
  <c r="A3350" i="17"/>
  <c r="A3351" i="17"/>
  <c r="A3352" i="17"/>
  <c r="A3353" i="17"/>
  <c r="A3354" i="17"/>
  <c r="A3355" i="17"/>
  <c r="A3356" i="17"/>
  <c r="A3357" i="17"/>
  <c r="A3358" i="17"/>
  <c r="A3359" i="17"/>
  <c r="A3360" i="17"/>
  <c r="A3361" i="17"/>
  <c r="A3362" i="17"/>
  <c r="A3363" i="17"/>
  <c r="A3364" i="17"/>
  <c r="A3365" i="17"/>
  <c r="A3366" i="17"/>
  <c r="A3367" i="17"/>
  <c r="A3368" i="17"/>
  <c r="A3369" i="17"/>
  <c r="A3370" i="17"/>
  <c r="A3371" i="17"/>
  <c r="A3372" i="17"/>
  <c r="A3373" i="17"/>
  <c r="A3374" i="17"/>
  <c r="A3375" i="17"/>
  <c r="A3376" i="17"/>
  <c r="A3377" i="17"/>
  <c r="A3378" i="17"/>
  <c r="A3379" i="17"/>
  <c r="A3380" i="17"/>
  <c r="A3381" i="17"/>
  <c r="A3382" i="17"/>
  <c r="A3383" i="17"/>
  <c r="A3384" i="17"/>
  <c r="A3385" i="17"/>
  <c r="A3386" i="17"/>
  <c r="A3387" i="17"/>
  <c r="A3388" i="17"/>
  <c r="A3389" i="17"/>
  <c r="A3390" i="17"/>
  <c r="A3391" i="17"/>
  <c r="A3392" i="17"/>
  <c r="A3393" i="17"/>
  <c r="A3394" i="17"/>
  <c r="A3395" i="17"/>
  <c r="A3396" i="17"/>
  <c r="A3397" i="17"/>
  <c r="A3398" i="17"/>
  <c r="A3399" i="17"/>
  <c r="A3400" i="17"/>
  <c r="A3401" i="17"/>
  <c r="A3402" i="17"/>
  <c r="A3403" i="17"/>
  <c r="A3404" i="17"/>
  <c r="A3405" i="17"/>
  <c r="A3406" i="17"/>
  <c r="A3407" i="17"/>
  <c r="A3408" i="17"/>
  <c r="A3409" i="17"/>
  <c r="A3410" i="17"/>
  <c r="A3411" i="17"/>
  <c r="A3412" i="17"/>
  <c r="A3413" i="17"/>
  <c r="A3414" i="17"/>
  <c r="A3415" i="17"/>
  <c r="A3416" i="17"/>
  <c r="A3417" i="17"/>
  <c r="A3418" i="17"/>
  <c r="A3419" i="17"/>
  <c r="A3420" i="17"/>
  <c r="A3421" i="17"/>
  <c r="A3422" i="17"/>
  <c r="A3423" i="17"/>
  <c r="A3424" i="17"/>
  <c r="A3425" i="17"/>
  <c r="A3426" i="17"/>
  <c r="A3427" i="17"/>
  <c r="A3428" i="17"/>
  <c r="A3429" i="17"/>
  <c r="A3430" i="17"/>
  <c r="A3431" i="17"/>
  <c r="A3432" i="17"/>
  <c r="A3433" i="17"/>
  <c r="A3434" i="17"/>
  <c r="A3435" i="17"/>
  <c r="A3436" i="17"/>
  <c r="A3437" i="17"/>
  <c r="A3438" i="17"/>
  <c r="A3439" i="17"/>
  <c r="A3440" i="17"/>
  <c r="A3441" i="17"/>
  <c r="A3442" i="17"/>
  <c r="A3443" i="17"/>
  <c r="A3444" i="17"/>
  <c r="A3445" i="17"/>
  <c r="A3446" i="17"/>
  <c r="A3447" i="17"/>
  <c r="A3448" i="17"/>
  <c r="A3449" i="17"/>
  <c r="A3450" i="17"/>
  <c r="A3451" i="17"/>
  <c r="A3452" i="17"/>
  <c r="A3453" i="17"/>
  <c r="A3454" i="17"/>
  <c r="A3455" i="17"/>
  <c r="A3456" i="17"/>
  <c r="A3457" i="17"/>
  <c r="A3458" i="17"/>
  <c r="A3459" i="17"/>
  <c r="A3460" i="17"/>
  <c r="A3461" i="17"/>
  <c r="A3462" i="17"/>
  <c r="A3463" i="17"/>
  <c r="A3464" i="17"/>
  <c r="A3465" i="17"/>
  <c r="A3466" i="17"/>
  <c r="A3467" i="17"/>
  <c r="A3468" i="17"/>
  <c r="A3469" i="17"/>
  <c r="A3470" i="17"/>
  <c r="A3471" i="17"/>
  <c r="A3472" i="17"/>
  <c r="A3473" i="17"/>
  <c r="A3474" i="17"/>
  <c r="A3475" i="17"/>
  <c r="A3476" i="17"/>
  <c r="A3477" i="17"/>
  <c r="A3478" i="17"/>
  <c r="A3479" i="17"/>
  <c r="A3480" i="17"/>
  <c r="A3481" i="17"/>
  <c r="A3482" i="17"/>
  <c r="A3483" i="17"/>
  <c r="A3484" i="17"/>
  <c r="A3485" i="17"/>
  <c r="A3486" i="17"/>
  <c r="A3487" i="17"/>
  <c r="A3488" i="17"/>
  <c r="A3489" i="17"/>
  <c r="A3490" i="17"/>
  <c r="A3491" i="17"/>
  <c r="A3492" i="17"/>
  <c r="A3493" i="17"/>
  <c r="A3494" i="17"/>
  <c r="A3495" i="17"/>
  <c r="A3496" i="17"/>
  <c r="A3497" i="17"/>
  <c r="A3498" i="17"/>
  <c r="A3499" i="17"/>
  <c r="A3500" i="17"/>
  <c r="A3501" i="17"/>
  <c r="A3502" i="17"/>
  <c r="A3503" i="17"/>
  <c r="A3504" i="17"/>
  <c r="A3505" i="17"/>
  <c r="A3506" i="17"/>
  <c r="A3507" i="17"/>
  <c r="A3508" i="17"/>
  <c r="A3509" i="17"/>
  <c r="A3510" i="17"/>
  <c r="A3511" i="17"/>
  <c r="A3512" i="17"/>
  <c r="A3513" i="17"/>
  <c r="A3514" i="17"/>
  <c r="A3515" i="17"/>
  <c r="A3516" i="17"/>
  <c r="A3517" i="17"/>
  <c r="A3518" i="17"/>
  <c r="A3519" i="17"/>
  <c r="A3520" i="17"/>
  <c r="A3521" i="17"/>
  <c r="A3522" i="17"/>
  <c r="A3523" i="17"/>
  <c r="A3524" i="17"/>
  <c r="A3525" i="17"/>
  <c r="A3526" i="17"/>
  <c r="A3527" i="17"/>
  <c r="A3528" i="17"/>
  <c r="A3529" i="17"/>
  <c r="A3530" i="17"/>
  <c r="A3531" i="17"/>
  <c r="A3532" i="17"/>
  <c r="A3533" i="17"/>
  <c r="A3534" i="17"/>
  <c r="A3535" i="17"/>
  <c r="A3536" i="17"/>
  <c r="A3537" i="17"/>
  <c r="A3538" i="17"/>
  <c r="A3539" i="17"/>
  <c r="A3540" i="17"/>
  <c r="A3541" i="17"/>
  <c r="A3542" i="17"/>
  <c r="A3543" i="17"/>
  <c r="A3544" i="17"/>
  <c r="A3545" i="17"/>
  <c r="A3546" i="17"/>
  <c r="A3547" i="17"/>
  <c r="A3548" i="17"/>
  <c r="A3549" i="17"/>
  <c r="A3550" i="17"/>
  <c r="A3551" i="17"/>
  <c r="A3552" i="17"/>
  <c r="A3553" i="17"/>
  <c r="A3554" i="17"/>
  <c r="A3555" i="17"/>
  <c r="A3556" i="17"/>
  <c r="A3557" i="17"/>
  <c r="A3558" i="17"/>
  <c r="A3559" i="17"/>
  <c r="A3560" i="17"/>
  <c r="A3561" i="17"/>
  <c r="A3562" i="17"/>
  <c r="A3563" i="17"/>
  <c r="A3564" i="17"/>
  <c r="A3565" i="17"/>
  <c r="A3566" i="17"/>
  <c r="A3567" i="17"/>
  <c r="A3568" i="17"/>
  <c r="A3569" i="17"/>
  <c r="A3570" i="17"/>
  <c r="A3571" i="17"/>
  <c r="A3572" i="17"/>
  <c r="A3573" i="17"/>
  <c r="A3574" i="17"/>
  <c r="A3575" i="17"/>
  <c r="A3576" i="17"/>
  <c r="A3577" i="17"/>
  <c r="A3578" i="17"/>
  <c r="A3579" i="17"/>
  <c r="A3580" i="17"/>
  <c r="A3581" i="17"/>
  <c r="A3582" i="17"/>
  <c r="A3583" i="17"/>
  <c r="A3584" i="17"/>
  <c r="A3585" i="17"/>
  <c r="A3586" i="17"/>
  <c r="A3587" i="17"/>
  <c r="A3588" i="17"/>
  <c r="A3589" i="17"/>
  <c r="A3590" i="17"/>
  <c r="A3591" i="17"/>
  <c r="A3592" i="17"/>
  <c r="A3593" i="17"/>
  <c r="A3594" i="17"/>
  <c r="A3595" i="17"/>
  <c r="A3596" i="17"/>
  <c r="A3597" i="17"/>
  <c r="A3598" i="17"/>
  <c r="A3599" i="17"/>
  <c r="A3600" i="17"/>
  <c r="A3601" i="17"/>
  <c r="A3602" i="17"/>
  <c r="A3603" i="17"/>
  <c r="A3604" i="17"/>
  <c r="A3605" i="17"/>
  <c r="A3606" i="17"/>
  <c r="A3607" i="17"/>
  <c r="A3608" i="17"/>
  <c r="A3609" i="17"/>
  <c r="A3610" i="17"/>
  <c r="A3611" i="17"/>
  <c r="A3612" i="17"/>
  <c r="A3613" i="17"/>
  <c r="A3614" i="17"/>
  <c r="A3615" i="17"/>
  <c r="A3616" i="17"/>
  <c r="A3617" i="17"/>
  <c r="A3618" i="17"/>
  <c r="A3619" i="17"/>
  <c r="A3620" i="17"/>
  <c r="A3621" i="17"/>
  <c r="A3622" i="17"/>
  <c r="A3623" i="17"/>
  <c r="A3624" i="17"/>
  <c r="A3625" i="17"/>
  <c r="A3626" i="17"/>
  <c r="A3627" i="17"/>
  <c r="A3628" i="17"/>
  <c r="A3629" i="17"/>
  <c r="A3630" i="17"/>
  <c r="A3631" i="17"/>
  <c r="A3632" i="17"/>
  <c r="A3633" i="17"/>
  <c r="A3634" i="17"/>
  <c r="A3635" i="17"/>
  <c r="A3636" i="17"/>
  <c r="A3637" i="17"/>
  <c r="A3638" i="17"/>
  <c r="A3639" i="17"/>
  <c r="A3640" i="17"/>
  <c r="A3641" i="17"/>
  <c r="A3642" i="17"/>
  <c r="A3643" i="17"/>
  <c r="A3644" i="17"/>
  <c r="A3645" i="17"/>
  <c r="A3646" i="17"/>
  <c r="A3647" i="17"/>
  <c r="A3648" i="17"/>
  <c r="A3649" i="17"/>
  <c r="A3650" i="17"/>
  <c r="A3651" i="17"/>
  <c r="A3652" i="17"/>
  <c r="A3653" i="17"/>
  <c r="A3654" i="17"/>
  <c r="A3655" i="17"/>
  <c r="A3656" i="17"/>
  <c r="A3657" i="17"/>
  <c r="A3658" i="17"/>
  <c r="A3659" i="17"/>
  <c r="A3660" i="17"/>
  <c r="A3661" i="17"/>
  <c r="A3662" i="17"/>
  <c r="A3663" i="17"/>
  <c r="A3664" i="17"/>
  <c r="A3665" i="17"/>
  <c r="A3666" i="17"/>
  <c r="A3667" i="17"/>
  <c r="A3668" i="17"/>
  <c r="A3669" i="17"/>
  <c r="A3670" i="17"/>
  <c r="A3671" i="17"/>
  <c r="A3672" i="17"/>
  <c r="A3673" i="17"/>
  <c r="A3674" i="17"/>
  <c r="A3675" i="17"/>
  <c r="A3676" i="17"/>
  <c r="A3677" i="17"/>
  <c r="A3678" i="17"/>
  <c r="A3679" i="17"/>
  <c r="A3680" i="17"/>
  <c r="A3681" i="17"/>
  <c r="A3682" i="17"/>
  <c r="A3683" i="17"/>
  <c r="A3684" i="17"/>
  <c r="A3685" i="17"/>
  <c r="A3686" i="17"/>
  <c r="A3687" i="17"/>
  <c r="A3688" i="17"/>
  <c r="A3689" i="17"/>
  <c r="A3690" i="17"/>
  <c r="A3691" i="17"/>
  <c r="A3692" i="17"/>
  <c r="A3693" i="17"/>
  <c r="A3694" i="17"/>
  <c r="A3695" i="17"/>
  <c r="A3696" i="17"/>
  <c r="A3697" i="17"/>
  <c r="A3698" i="17"/>
  <c r="A3699" i="17"/>
  <c r="A3700" i="17"/>
  <c r="A3701" i="17"/>
  <c r="A3702" i="17"/>
  <c r="A3703" i="17"/>
  <c r="A3704" i="17"/>
  <c r="A3705" i="17"/>
  <c r="A3706" i="17"/>
  <c r="A3707" i="17"/>
  <c r="A3708" i="17"/>
  <c r="A3709" i="17"/>
  <c r="A3710" i="17"/>
  <c r="A3711" i="17"/>
  <c r="A3712" i="17"/>
  <c r="A3713" i="17"/>
  <c r="A3714" i="17"/>
  <c r="A3715" i="17"/>
  <c r="A3716" i="17"/>
  <c r="A3717" i="17"/>
  <c r="A3718" i="17"/>
  <c r="A3719" i="17"/>
  <c r="A3720" i="17"/>
  <c r="A3721" i="17"/>
  <c r="A3722" i="17"/>
  <c r="A3723" i="17"/>
  <c r="A3724" i="17"/>
  <c r="A3725" i="17"/>
  <c r="A3726" i="17"/>
  <c r="A3727" i="17"/>
  <c r="A3728" i="17"/>
  <c r="A3729" i="17"/>
  <c r="A3730" i="17"/>
  <c r="A3731" i="17"/>
  <c r="A3732" i="17"/>
  <c r="A3733" i="17"/>
  <c r="A3734" i="17"/>
  <c r="A3735" i="17"/>
  <c r="A3736" i="17"/>
  <c r="A3737" i="17"/>
  <c r="A3738" i="17"/>
  <c r="A3739" i="17"/>
  <c r="A3740" i="17"/>
  <c r="A3741" i="17"/>
  <c r="A3742" i="17"/>
  <c r="A3743" i="17"/>
  <c r="A3744" i="17"/>
  <c r="A3745" i="17"/>
  <c r="A3746" i="17"/>
  <c r="A3747" i="17"/>
  <c r="A3748" i="17"/>
  <c r="A3749" i="17"/>
  <c r="A3750" i="17"/>
  <c r="A3751" i="17"/>
  <c r="A3752" i="17"/>
  <c r="A3753" i="17"/>
  <c r="A3754" i="17"/>
  <c r="A3755" i="17"/>
  <c r="A3756" i="17"/>
  <c r="A3757" i="17"/>
  <c r="A3758" i="17"/>
  <c r="A3759" i="17"/>
  <c r="A3760" i="17"/>
  <c r="A3761" i="17"/>
  <c r="A3762" i="17"/>
  <c r="A3763" i="17"/>
  <c r="A3764" i="17"/>
  <c r="A3765" i="17"/>
  <c r="A3766" i="17"/>
  <c r="A3767" i="17"/>
  <c r="A3768" i="17"/>
  <c r="A3769" i="17"/>
  <c r="A3770" i="17"/>
  <c r="A3771" i="17"/>
  <c r="A3772" i="17"/>
  <c r="A3773" i="17"/>
  <c r="A3774" i="17"/>
  <c r="A3775" i="17"/>
  <c r="A3776" i="17"/>
  <c r="A3777" i="17"/>
  <c r="A3778" i="17"/>
  <c r="A3779" i="17"/>
  <c r="A3780" i="17"/>
  <c r="A3781" i="17"/>
  <c r="A3782" i="17"/>
  <c r="A3783" i="17"/>
  <c r="A3784" i="17"/>
  <c r="A3785" i="17"/>
  <c r="A3786" i="17"/>
  <c r="A3787" i="17"/>
  <c r="A3788" i="17"/>
  <c r="A3789" i="17"/>
  <c r="A3790" i="17"/>
  <c r="A3791" i="17"/>
  <c r="A3792" i="17"/>
  <c r="A3793" i="17"/>
  <c r="A3794" i="17"/>
  <c r="A3795" i="17"/>
  <c r="A3796" i="17"/>
  <c r="A3797" i="17"/>
  <c r="A3798" i="17"/>
  <c r="A3799" i="17"/>
  <c r="A3800" i="17"/>
  <c r="A3801" i="17"/>
  <c r="A3802" i="17"/>
  <c r="A3803" i="17"/>
  <c r="A3804" i="17"/>
  <c r="A3805" i="17"/>
  <c r="A3806" i="17"/>
  <c r="A3807" i="17"/>
  <c r="A3808" i="17"/>
  <c r="A3809" i="17"/>
  <c r="A3810" i="17"/>
  <c r="A3811" i="17"/>
  <c r="A3812" i="17"/>
  <c r="A3813" i="17"/>
  <c r="A3814" i="17"/>
  <c r="A3815" i="17"/>
  <c r="A3816" i="17"/>
  <c r="A3817" i="17"/>
  <c r="A3818" i="17"/>
  <c r="A3819" i="17"/>
  <c r="A3820" i="17"/>
  <c r="A3821" i="17"/>
  <c r="A3822" i="17"/>
  <c r="A3823" i="17"/>
  <c r="A3824" i="17"/>
  <c r="A3825" i="17"/>
  <c r="A3826" i="17"/>
  <c r="A3827" i="17"/>
  <c r="A3828" i="17"/>
  <c r="A3829" i="17"/>
  <c r="A3830" i="17"/>
  <c r="A3831" i="17"/>
  <c r="A3832" i="17"/>
  <c r="A3833" i="17"/>
  <c r="A3834" i="17"/>
  <c r="A3835" i="17"/>
  <c r="A3836" i="17"/>
  <c r="A3837" i="17"/>
  <c r="A3838" i="17"/>
  <c r="A3839" i="17"/>
  <c r="A3840" i="17"/>
  <c r="A3841" i="17"/>
  <c r="A3842" i="17"/>
  <c r="A3843" i="17"/>
  <c r="A3844" i="17"/>
  <c r="A3845" i="17"/>
  <c r="A3846" i="17"/>
  <c r="A3847" i="17"/>
  <c r="A3848" i="17"/>
  <c r="A3849" i="17"/>
  <c r="A3850" i="17"/>
  <c r="A3851" i="17"/>
  <c r="A3852" i="17"/>
  <c r="A3853" i="17"/>
  <c r="A3854" i="17"/>
  <c r="A3855" i="17"/>
  <c r="A3856" i="17"/>
  <c r="A3857" i="17"/>
  <c r="A3858" i="17"/>
  <c r="A3859" i="17"/>
  <c r="A3860" i="17"/>
  <c r="A3861" i="17"/>
  <c r="A3862" i="17"/>
  <c r="A3863" i="17"/>
  <c r="A3864" i="17"/>
  <c r="A3865" i="17"/>
  <c r="A3866" i="17"/>
  <c r="A3867" i="17"/>
  <c r="A3868" i="17"/>
  <c r="A3869" i="17"/>
  <c r="A3870" i="17"/>
  <c r="A3871" i="17"/>
  <c r="A3872" i="17"/>
  <c r="A3873" i="17"/>
  <c r="A3874" i="17"/>
  <c r="A3875" i="17"/>
  <c r="A3876" i="17"/>
  <c r="A3877" i="17"/>
  <c r="A3878" i="17"/>
  <c r="A3879" i="17"/>
  <c r="A3880" i="17"/>
  <c r="A3881" i="17"/>
  <c r="A3882" i="17"/>
  <c r="A3883" i="17"/>
  <c r="A3884" i="17"/>
  <c r="A3885" i="17"/>
  <c r="A3886" i="17"/>
  <c r="A3887" i="17"/>
  <c r="A3888" i="17"/>
  <c r="A3889" i="17"/>
  <c r="A3890" i="17"/>
  <c r="A3891" i="17"/>
  <c r="A3892" i="17"/>
  <c r="A3893" i="17"/>
  <c r="A3894" i="17"/>
  <c r="A3895" i="17"/>
  <c r="A3896" i="17"/>
  <c r="A3897" i="17"/>
  <c r="A3898" i="17"/>
  <c r="A3899" i="17"/>
  <c r="A3900" i="17"/>
  <c r="A3901" i="17"/>
  <c r="A3902" i="17"/>
  <c r="A3903" i="17"/>
  <c r="A3904" i="17"/>
  <c r="A3905" i="17"/>
  <c r="A3906" i="17"/>
  <c r="A3907" i="17"/>
  <c r="A3908" i="17"/>
  <c r="A3909" i="17"/>
  <c r="A3910" i="17"/>
  <c r="A3911" i="17"/>
  <c r="A3912" i="17"/>
  <c r="A3913" i="17"/>
  <c r="A3914" i="17"/>
  <c r="A3915" i="17"/>
  <c r="A3916" i="17"/>
  <c r="A3917" i="17"/>
  <c r="A3918" i="17"/>
  <c r="A3919" i="17"/>
  <c r="A3920" i="17"/>
  <c r="A3921" i="17"/>
  <c r="A3922" i="17"/>
  <c r="A3923" i="17"/>
  <c r="A3924" i="17"/>
  <c r="A3925" i="17"/>
  <c r="A3926" i="17"/>
  <c r="A3927" i="17"/>
  <c r="A3928" i="17"/>
  <c r="A3929" i="17"/>
  <c r="A3930" i="17"/>
  <c r="A3931" i="17"/>
  <c r="A3932" i="17"/>
  <c r="A3933" i="17"/>
  <c r="A3934" i="17"/>
  <c r="A3935" i="17"/>
  <c r="A3936" i="17"/>
  <c r="A3937" i="17"/>
  <c r="A3938" i="17"/>
  <c r="A3939" i="17"/>
  <c r="A3940" i="17"/>
  <c r="A3941" i="17"/>
  <c r="A3942" i="17"/>
  <c r="A3943" i="17"/>
  <c r="A3944" i="17"/>
  <c r="A3945" i="17"/>
  <c r="A3946" i="17"/>
  <c r="A3947" i="17"/>
  <c r="A3948" i="17"/>
  <c r="A3949" i="17"/>
  <c r="A3950" i="17"/>
  <c r="A3951" i="17"/>
  <c r="A3952" i="17"/>
  <c r="A3953" i="17"/>
  <c r="A3954" i="17"/>
  <c r="A3955" i="17"/>
  <c r="A3956" i="17"/>
  <c r="A3957" i="17"/>
  <c r="A3958" i="17"/>
  <c r="A3959" i="17"/>
  <c r="A3960" i="17"/>
  <c r="A3961" i="17"/>
  <c r="A3962" i="17"/>
  <c r="A3963" i="17"/>
  <c r="A3964" i="17"/>
  <c r="A3965" i="17"/>
  <c r="A3966" i="17"/>
  <c r="A3967" i="17"/>
  <c r="A3968" i="17"/>
  <c r="A3969" i="17"/>
  <c r="A3970" i="17"/>
  <c r="A3971" i="17"/>
  <c r="A3972" i="17"/>
  <c r="A3973" i="17"/>
  <c r="A3974" i="17"/>
  <c r="A3975" i="17"/>
  <c r="A3976" i="17"/>
  <c r="A3977" i="17"/>
  <c r="A3978" i="17"/>
  <c r="A3979" i="17"/>
  <c r="A3980" i="17"/>
  <c r="A3981" i="17"/>
  <c r="A3982" i="17"/>
  <c r="A3983" i="17"/>
  <c r="A3984" i="17"/>
  <c r="A3985" i="17"/>
  <c r="A3986" i="17"/>
  <c r="A3987" i="17"/>
  <c r="A3988" i="17"/>
  <c r="A3989" i="17"/>
  <c r="A3990" i="17"/>
  <c r="A3991" i="17"/>
  <c r="A3992" i="17"/>
  <c r="A3993" i="17"/>
  <c r="A3994" i="17"/>
  <c r="A3995" i="17"/>
  <c r="A3996" i="17"/>
  <c r="A3997" i="17"/>
  <c r="A3998" i="17"/>
  <c r="A3999" i="17"/>
  <c r="A4000" i="17"/>
  <c r="A4001" i="17"/>
  <c r="A4002" i="17"/>
  <c r="A4003" i="17"/>
  <c r="A4004" i="17"/>
  <c r="A4005" i="17"/>
  <c r="A4006" i="17"/>
  <c r="A4007" i="17"/>
  <c r="A4008" i="17"/>
  <c r="A4009" i="17"/>
  <c r="A4010" i="17"/>
  <c r="A4011" i="17"/>
  <c r="A4012" i="17"/>
  <c r="A4013" i="17"/>
  <c r="A4014" i="17"/>
  <c r="A4015" i="17"/>
  <c r="A4016" i="17"/>
  <c r="A4017" i="17"/>
  <c r="A4018" i="17"/>
  <c r="A4019" i="17"/>
  <c r="A4020" i="17"/>
  <c r="A4021" i="17"/>
  <c r="A4022" i="17"/>
  <c r="A4023" i="17"/>
  <c r="A4024" i="17"/>
  <c r="A4025" i="17"/>
  <c r="A4026" i="17"/>
  <c r="A4027" i="17"/>
  <c r="A4028" i="17"/>
  <c r="A4029" i="17"/>
  <c r="A4030" i="17"/>
  <c r="A4031" i="17"/>
  <c r="A4032" i="17"/>
  <c r="A4033" i="17"/>
  <c r="A4034" i="17"/>
  <c r="A4035" i="17"/>
  <c r="A4036" i="17"/>
  <c r="A4037" i="17"/>
  <c r="A4038" i="17"/>
  <c r="A4039" i="17"/>
  <c r="A4040" i="17"/>
  <c r="A4041" i="17"/>
  <c r="A4042" i="17"/>
  <c r="A4043" i="17"/>
  <c r="A4044" i="17"/>
  <c r="A4045" i="17"/>
  <c r="A4046" i="17"/>
  <c r="A4047" i="17"/>
  <c r="A4048" i="17"/>
  <c r="A4049" i="17"/>
  <c r="A4050" i="17"/>
  <c r="A4051" i="17"/>
  <c r="A4052" i="17"/>
  <c r="A4053" i="17"/>
  <c r="A4054" i="17"/>
  <c r="A4055" i="17"/>
  <c r="A4056" i="17"/>
  <c r="A4057" i="17"/>
  <c r="A4058" i="17"/>
  <c r="A4059" i="17"/>
  <c r="A4060" i="17"/>
  <c r="A4061" i="17"/>
  <c r="A4062" i="17"/>
  <c r="A4063" i="17"/>
  <c r="A4064" i="17"/>
  <c r="A4065" i="17"/>
  <c r="A4066" i="17"/>
  <c r="A4067" i="17"/>
  <c r="A4068" i="17"/>
  <c r="A4069" i="17"/>
  <c r="A4070" i="17"/>
  <c r="A4071" i="17"/>
  <c r="A4072" i="17"/>
  <c r="A4073" i="17"/>
  <c r="A4074" i="17"/>
  <c r="A4075" i="17"/>
  <c r="A4076" i="17"/>
  <c r="A4077" i="17"/>
  <c r="A4078" i="17"/>
  <c r="A4079" i="17"/>
  <c r="A4080" i="17"/>
  <c r="A4081" i="17"/>
  <c r="A4082" i="17"/>
  <c r="A4083" i="17"/>
  <c r="A4084" i="17"/>
  <c r="A4085" i="17"/>
  <c r="A4086" i="17"/>
  <c r="A4087" i="17"/>
  <c r="A4088" i="17"/>
  <c r="A4089" i="17"/>
  <c r="A4090" i="17"/>
  <c r="A4091" i="17"/>
  <c r="A4092" i="17"/>
  <c r="A4093" i="17"/>
  <c r="A4094" i="17"/>
  <c r="A4095" i="17"/>
  <c r="A4096" i="17"/>
  <c r="A4097" i="17"/>
  <c r="A4098" i="17"/>
  <c r="A4099" i="17"/>
  <c r="A4100" i="17"/>
  <c r="A4101" i="17"/>
  <c r="A4102" i="17"/>
  <c r="A4103" i="17"/>
  <c r="A4104" i="17"/>
  <c r="A4105" i="17"/>
  <c r="A4106" i="17"/>
  <c r="A4107" i="17"/>
  <c r="A4108" i="17"/>
  <c r="A4109" i="17"/>
  <c r="A4110" i="17"/>
  <c r="A4111" i="17"/>
  <c r="A4112" i="17"/>
  <c r="A4113" i="17"/>
  <c r="A4114" i="17"/>
  <c r="A4115" i="17"/>
  <c r="A4116" i="17"/>
  <c r="A4117" i="17"/>
  <c r="A4118" i="17"/>
  <c r="A4119" i="17"/>
  <c r="A4120" i="17"/>
  <c r="A4121" i="17"/>
  <c r="A4122" i="17"/>
  <c r="A4123" i="17"/>
  <c r="A4124" i="17"/>
  <c r="A4125" i="17"/>
  <c r="A4126" i="17"/>
  <c r="A4127" i="17"/>
  <c r="A4128" i="17"/>
  <c r="A4129" i="17"/>
  <c r="A4130" i="17"/>
  <c r="A4131" i="17"/>
  <c r="A4132" i="17"/>
  <c r="A4133" i="17"/>
  <c r="A4134" i="17"/>
  <c r="A4135" i="17"/>
  <c r="A4136" i="17"/>
  <c r="A4137" i="17"/>
  <c r="A4138" i="17"/>
  <c r="A4139" i="17"/>
  <c r="A4140" i="17"/>
  <c r="A4141" i="17"/>
  <c r="A4142" i="17"/>
  <c r="A4143" i="17"/>
  <c r="A4144" i="17"/>
  <c r="A4145" i="17"/>
  <c r="A4146" i="17"/>
  <c r="A4147" i="17"/>
  <c r="A4148" i="17"/>
  <c r="A4149" i="17"/>
  <c r="A4150" i="17"/>
  <c r="A4151" i="17"/>
  <c r="A4152" i="17"/>
  <c r="A4153" i="17"/>
  <c r="A4154" i="17"/>
  <c r="A4155" i="17"/>
  <c r="A4156" i="17"/>
  <c r="A4157" i="17"/>
  <c r="A4158" i="17"/>
  <c r="A4159" i="17"/>
  <c r="A4160" i="17"/>
  <c r="A4161" i="17"/>
  <c r="A4162" i="17"/>
  <c r="A4163" i="17"/>
  <c r="A4164" i="17"/>
  <c r="A4165" i="17"/>
  <c r="A4166" i="17"/>
  <c r="A4167" i="17"/>
  <c r="A4168" i="17"/>
  <c r="A4169" i="17"/>
  <c r="A4170" i="17"/>
  <c r="A4171" i="17"/>
  <c r="A4172" i="17"/>
  <c r="A4173" i="17"/>
  <c r="A4174" i="17"/>
  <c r="A4175" i="17"/>
  <c r="A4176" i="17"/>
  <c r="A4177" i="17"/>
  <c r="A4178" i="17"/>
  <c r="A4179" i="17"/>
  <c r="A4180" i="17"/>
  <c r="A4181" i="17"/>
  <c r="A4182" i="17"/>
  <c r="A4183" i="17"/>
  <c r="A4184" i="17"/>
  <c r="A4185" i="17"/>
  <c r="A4186" i="17"/>
  <c r="A4187" i="17"/>
  <c r="A4188" i="17"/>
  <c r="A4189" i="17"/>
  <c r="A4190" i="17"/>
  <c r="A4191" i="17"/>
  <c r="A4192" i="17"/>
  <c r="A4193" i="17"/>
  <c r="A4194" i="17"/>
  <c r="A4195" i="17"/>
  <c r="A4196" i="17"/>
  <c r="A4197" i="17"/>
  <c r="A4198" i="17"/>
  <c r="A4199" i="17"/>
  <c r="A4200" i="17"/>
  <c r="A4201" i="17"/>
  <c r="A4202" i="17"/>
  <c r="A4203" i="17"/>
  <c r="A4204" i="17"/>
  <c r="A4205" i="17"/>
  <c r="A4206" i="17"/>
  <c r="A4207" i="17"/>
  <c r="A4208" i="17"/>
  <c r="A4209" i="17"/>
  <c r="A4210" i="17"/>
  <c r="A4211" i="17"/>
  <c r="A4212" i="17"/>
  <c r="A4213" i="17"/>
  <c r="A4214" i="17"/>
  <c r="A4215" i="17"/>
  <c r="A4216" i="17"/>
  <c r="A4217" i="17"/>
  <c r="A4218" i="17"/>
  <c r="A4219" i="17"/>
  <c r="A4220" i="17"/>
  <c r="A4221" i="17"/>
  <c r="A4222" i="17"/>
  <c r="A4223" i="17"/>
  <c r="A4224" i="17"/>
  <c r="A4225" i="17"/>
  <c r="A4226" i="17"/>
  <c r="A4227" i="17"/>
  <c r="A4228" i="17"/>
  <c r="A4229" i="17"/>
  <c r="A4230" i="17"/>
  <c r="A4231" i="17"/>
  <c r="A4232" i="17"/>
  <c r="A4233" i="17"/>
  <c r="A4234" i="17"/>
  <c r="A4235" i="17"/>
  <c r="A4236" i="17"/>
  <c r="A4237" i="17"/>
  <c r="A4238" i="17"/>
  <c r="A4239" i="17"/>
  <c r="A4240" i="17"/>
  <c r="A4241" i="17"/>
  <c r="A4242" i="17"/>
  <c r="A4243" i="17"/>
  <c r="A4244" i="17"/>
  <c r="A4245" i="17"/>
  <c r="A4246" i="17"/>
  <c r="A4247" i="17"/>
  <c r="A4248" i="17"/>
  <c r="A4249" i="17"/>
  <c r="A4250" i="17"/>
  <c r="A4251" i="17"/>
  <c r="A4252" i="17"/>
  <c r="A4253" i="17"/>
  <c r="A4254" i="17"/>
  <c r="A4255" i="17"/>
  <c r="A4256" i="17"/>
  <c r="A4257" i="17"/>
  <c r="A4258" i="17"/>
  <c r="A4259" i="17"/>
  <c r="A4260" i="17"/>
  <c r="A4261" i="17"/>
  <c r="A4262" i="17"/>
  <c r="A4263" i="17"/>
  <c r="A4264" i="17"/>
  <c r="A4265" i="17"/>
  <c r="A4266" i="17"/>
  <c r="A4267" i="17"/>
  <c r="A4268" i="17"/>
  <c r="A4269" i="17"/>
  <c r="A4270" i="17"/>
  <c r="A4271" i="17"/>
  <c r="A4272" i="17"/>
  <c r="A4273" i="17"/>
  <c r="A4274" i="17"/>
  <c r="A4275" i="17"/>
  <c r="A4276" i="17"/>
  <c r="A4277" i="17"/>
  <c r="A4278" i="17"/>
  <c r="A4279" i="17"/>
  <c r="A4280" i="17"/>
  <c r="A4281" i="17"/>
  <c r="A4282" i="17"/>
  <c r="A4283" i="17"/>
  <c r="A4284" i="17"/>
  <c r="A4285" i="17"/>
  <c r="A4286" i="17"/>
  <c r="A4287" i="17"/>
  <c r="A4288" i="17"/>
  <c r="A4289" i="17"/>
  <c r="A4290" i="17"/>
  <c r="A4291" i="17"/>
  <c r="A4292" i="17"/>
  <c r="A4293" i="17"/>
  <c r="A4294" i="17"/>
  <c r="A4295" i="17"/>
  <c r="A4296" i="17"/>
  <c r="A4297" i="17"/>
  <c r="A4298" i="17"/>
  <c r="A4299" i="17"/>
  <c r="A4300" i="17"/>
  <c r="A4301" i="17"/>
  <c r="A4302" i="17"/>
  <c r="A4303" i="17"/>
  <c r="A4304" i="17"/>
  <c r="A4305" i="17"/>
  <c r="A4306" i="17"/>
  <c r="A4307" i="17"/>
  <c r="A4308" i="17"/>
  <c r="A4309" i="17"/>
  <c r="A4310" i="17"/>
  <c r="A4311" i="17"/>
  <c r="A4312" i="17"/>
  <c r="A4313" i="17"/>
  <c r="A4314" i="17"/>
  <c r="A4315" i="17"/>
  <c r="A4316" i="17"/>
  <c r="A4317" i="17"/>
  <c r="A4318" i="17"/>
  <c r="A4319" i="17"/>
  <c r="A4320" i="17"/>
  <c r="A4321" i="17"/>
  <c r="A4322" i="17"/>
  <c r="A4323" i="17"/>
  <c r="A4324" i="17"/>
  <c r="A4325" i="17"/>
  <c r="A4326" i="17"/>
  <c r="A4327" i="17"/>
  <c r="A4328" i="17"/>
  <c r="A4329" i="17"/>
  <c r="A4330" i="17"/>
  <c r="A4331" i="17"/>
  <c r="A4332" i="17"/>
  <c r="A4333" i="17"/>
  <c r="A4334" i="17"/>
  <c r="A4335" i="17"/>
  <c r="A4336" i="17"/>
  <c r="A4337" i="17"/>
  <c r="A4338" i="17"/>
  <c r="A4339" i="17"/>
  <c r="A4340" i="17"/>
  <c r="A4341" i="17"/>
  <c r="A4342" i="17"/>
  <c r="A4343" i="17"/>
  <c r="A4344" i="17"/>
  <c r="A4345" i="17"/>
  <c r="A4346" i="17"/>
  <c r="A4347" i="17"/>
  <c r="A4348" i="17"/>
  <c r="A4349" i="17"/>
  <c r="A4350" i="17"/>
  <c r="A4351" i="17"/>
  <c r="A4352" i="17"/>
  <c r="A4353" i="17"/>
  <c r="A4354" i="17"/>
  <c r="A4355" i="17"/>
  <c r="A4356" i="17"/>
  <c r="A4357" i="17"/>
  <c r="A4358" i="17"/>
  <c r="A4359" i="17"/>
  <c r="A4360" i="17"/>
  <c r="A4361" i="17"/>
  <c r="A4362" i="17"/>
  <c r="A4363" i="17"/>
  <c r="A4364" i="17"/>
  <c r="A4365" i="17"/>
  <c r="A4366" i="17"/>
  <c r="A4367" i="17"/>
  <c r="A4368" i="17"/>
  <c r="A4369" i="17"/>
  <c r="A4370" i="17"/>
  <c r="A4371" i="17"/>
  <c r="A4372" i="17"/>
  <c r="A4373" i="17"/>
  <c r="A4374" i="17"/>
  <c r="A4375" i="17"/>
  <c r="A4376" i="17"/>
  <c r="A4377" i="17"/>
  <c r="A4378" i="17"/>
  <c r="A4379" i="17"/>
  <c r="A4380" i="17"/>
  <c r="A4381" i="17"/>
  <c r="A4382" i="17"/>
  <c r="A4383" i="17"/>
  <c r="A4384" i="17"/>
  <c r="A4385" i="17"/>
  <c r="A4386" i="17"/>
  <c r="A4387" i="17"/>
  <c r="A4388" i="17"/>
  <c r="A4389" i="17"/>
  <c r="A4390" i="17"/>
  <c r="A4391" i="17"/>
  <c r="A4392" i="17"/>
  <c r="A4393" i="17"/>
  <c r="A4394" i="17"/>
  <c r="A4395" i="17"/>
  <c r="A4396" i="17"/>
  <c r="A4397" i="17"/>
  <c r="A4398" i="17"/>
  <c r="A4399" i="17"/>
  <c r="A4400" i="17"/>
  <c r="A4401" i="17"/>
  <c r="A4402" i="17"/>
  <c r="A4403" i="17"/>
  <c r="A4404" i="17"/>
  <c r="A4405" i="17"/>
  <c r="A4406" i="17"/>
  <c r="A4407" i="17"/>
  <c r="A4408" i="17"/>
  <c r="A4409" i="17"/>
  <c r="A4410" i="17"/>
  <c r="A4411" i="17"/>
  <c r="A4412" i="17"/>
  <c r="A4413" i="17"/>
  <c r="A4414" i="17"/>
  <c r="A4415" i="17"/>
  <c r="A4416" i="17"/>
  <c r="A4417" i="17"/>
  <c r="A4418" i="17"/>
  <c r="A4419" i="17"/>
  <c r="A4420" i="17"/>
  <c r="A4421" i="17"/>
  <c r="A4422" i="17"/>
  <c r="A4423" i="17"/>
  <c r="A4424" i="17"/>
  <c r="A4425" i="17"/>
  <c r="A4426" i="17"/>
  <c r="A4427" i="17"/>
  <c r="A4428" i="17"/>
  <c r="A4429" i="17"/>
  <c r="A4430" i="17"/>
  <c r="A4431" i="17"/>
  <c r="A4432" i="17"/>
  <c r="A4433" i="17"/>
  <c r="A4434" i="17"/>
  <c r="A4435" i="17"/>
  <c r="A4436" i="17"/>
  <c r="A4437" i="17"/>
  <c r="A4438" i="17"/>
  <c r="A4439" i="17"/>
  <c r="A4440" i="17"/>
  <c r="A4441" i="17"/>
  <c r="A4442" i="17"/>
  <c r="A4443" i="17"/>
  <c r="A4444" i="17"/>
  <c r="A4445" i="17"/>
  <c r="A4446" i="17"/>
  <c r="A4447" i="17"/>
  <c r="A4448" i="17"/>
  <c r="A4449" i="17"/>
  <c r="A4450" i="17"/>
  <c r="A4451" i="17"/>
  <c r="A4452" i="17"/>
  <c r="A4453" i="17"/>
  <c r="A4454" i="17"/>
  <c r="A4455" i="17"/>
  <c r="A4456" i="17"/>
  <c r="A4457" i="17"/>
  <c r="A4458" i="17"/>
  <c r="A4459" i="17"/>
  <c r="A4460" i="17"/>
  <c r="A4461" i="17"/>
  <c r="A4462" i="17"/>
  <c r="A4463" i="17"/>
  <c r="A4464" i="17"/>
  <c r="A4465" i="17"/>
  <c r="A4466" i="17"/>
  <c r="A4467" i="17"/>
  <c r="A4468" i="17"/>
  <c r="A4469" i="17"/>
  <c r="A4470" i="17"/>
  <c r="A4471" i="17"/>
  <c r="A4472" i="17"/>
  <c r="A4473" i="17"/>
  <c r="A4474" i="17"/>
  <c r="A4475" i="17"/>
  <c r="A4476" i="17"/>
  <c r="A4477" i="17"/>
  <c r="A4478" i="17"/>
  <c r="A4479" i="17"/>
  <c r="A4480" i="17"/>
  <c r="A4481" i="17"/>
  <c r="A4482" i="17"/>
  <c r="A4483" i="17"/>
  <c r="A4484" i="17"/>
  <c r="A4485" i="17"/>
  <c r="A4486" i="17"/>
  <c r="A4487" i="17"/>
  <c r="A4488" i="17"/>
  <c r="A4489" i="17"/>
  <c r="A4490" i="17"/>
  <c r="A4491" i="17"/>
  <c r="A4492" i="17"/>
  <c r="A4493" i="17"/>
  <c r="A4494" i="17"/>
  <c r="A4495" i="17"/>
  <c r="A4496" i="17"/>
  <c r="A4497" i="17"/>
  <c r="A4498" i="17"/>
  <c r="A4499" i="17"/>
  <c r="A4500" i="17"/>
  <c r="A4501" i="17"/>
  <c r="A4502" i="17"/>
  <c r="A4503" i="17"/>
  <c r="A4504" i="17"/>
  <c r="A4505" i="17"/>
  <c r="A4506" i="17"/>
  <c r="A4507" i="17"/>
  <c r="A4508" i="17"/>
  <c r="A4509" i="17"/>
  <c r="A4510" i="17"/>
  <c r="A4511" i="17"/>
  <c r="A4512" i="17"/>
  <c r="A4513" i="17"/>
  <c r="A4514" i="17"/>
  <c r="A4515" i="17"/>
  <c r="A4516" i="17"/>
  <c r="A4517" i="17"/>
  <c r="A4518" i="17"/>
  <c r="A4519" i="17"/>
  <c r="A4520" i="17"/>
  <c r="A4521" i="17"/>
  <c r="A4522" i="17"/>
  <c r="A4523" i="17"/>
  <c r="A4524" i="17"/>
  <c r="A4525" i="17"/>
  <c r="A4526" i="17"/>
  <c r="A4527" i="17"/>
  <c r="A4528" i="17"/>
  <c r="A4529" i="17"/>
  <c r="A4530" i="17"/>
  <c r="A4531" i="17"/>
  <c r="A4532" i="17"/>
  <c r="A4533" i="17"/>
  <c r="A4534" i="17"/>
  <c r="A4535" i="17"/>
  <c r="A4536" i="17"/>
  <c r="A4537" i="17"/>
  <c r="A4538" i="17"/>
  <c r="A4539" i="17"/>
  <c r="A4540" i="17"/>
  <c r="A4541" i="17"/>
  <c r="A4542" i="17"/>
  <c r="A4543" i="17"/>
  <c r="A4544" i="17"/>
  <c r="A4545" i="17"/>
  <c r="A4546" i="17"/>
  <c r="A4547" i="17"/>
  <c r="A4548" i="17"/>
  <c r="A4549" i="17"/>
  <c r="A4550" i="17"/>
  <c r="A4551" i="17"/>
  <c r="A4552" i="17"/>
  <c r="A4553" i="17"/>
  <c r="A4554" i="17"/>
  <c r="A4555" i="17"/>
  <c r="A4556" i="17"/>
  <c r="A4557" i="17"/>
  <c r="A4558" i="17"/>
  <c r="A4559" i="17"/>
  <c r="A4560" i="17"/>
  <c r="A4561" i="17"/>
  <c r="A4562" i="17"/>
  <c r="A4563" i="17"/>
  <c r="A4564" i="17"/>
  <c r="A4565" i="17"/>
  <c r="A4566" i="17"/>
  <c r="A4567" i="17"/>
  <c r="A4568" i="17"/>
  <c r="A4569" i="17"/>
  <c r="A4570" i="17"/>
  <c r="A4571" i="17"/>
  <c r="A4572" i="17"/>
  <c r="A4573" i="17"/>
  <c r="A4574" i="17"/>
  <c r="A4575" i="17"/>
  <c r="A4576" i="17"/>
  <c r="A4577" i="17"/>
  <c r="A4578" i="17"/>
  <c r="A4579" i="17"/>
  <c r="A4580" i="17"/>
  <c r="A4581" i="17"/>
  <c r="A4582" i="17"/>
  <c r="A4583" i="17"/>
  <c r="A4584" i="17"/>
  <c r="A4585" i="17"/>
  <c r="A4586" i="17"/>
  <c r="A4587" i="17"/>
  <c r="A4588" i="17"/>
  <c r="A4589" i="17"/>
  <c r="A4590" i="17"/>
  <c r="A4591" i="17"/>
  <c r="A4592" i="17"/>
  <c r="A4593" i="17"/>
  <c r="A4594" i="17"/>
  <c r="A4595" i="17"/>
  <c r="A4596" i="17"/>
  <c r="A4597" i="17"/>
  <c r="A4598" i="17"/>
  <c r="A4599" i="17"/>
  <c r="A4600" i="17"/>
  <c r="A4601" i="17"/>
  <c r="A4602" i="17"/>
  <c r="A4603" i="17"/>
  <c r="A4604" i="17"/>
  <c r="A4605" i="17"/>
  <c r="A4606" i="17"/>
  <c r="A4607" i="17"/>
  <c r="A4608" i="17"/>
  <c r="A4609" i="17"/>
  <c r="A4610" i="17"/>
  <c r="A4611" i="17"/>
  <c r="A4612" i="17"/>
  <c r="A4613" i="17"/>
  <c r="A4614" i="17"/>
  <c r="A4615" i="17"/>
  <c r="A4616" i="17"/>
  <c r="A4617" i="17"/>
  <c r="A4618" i="17"/>
  <c r="A4619" i="17"/>
  <c r="A4620" i="17"/>
  <c r="A4621" i="17"/>
  <c r="A4622" i="17"/>
  <c r="A4623" i="17"/>
  <c r="A4624" i="17"/>
  <c r="A4625" i="17"/>
  <c r="A4626" i="17"/>
  <c r="A4627" i="17"/>
  <c r="A4628" i="17"/>
  <c r="A4629" i="17"/>
  <c r="A4630" i="17"/>
  <c r="A4631" i="17"/>
  <c r="A4632" i="17"/>
  <c r="A4633" i="17"/>
  <c r="A4634" i="17"/>
  <c r="A4635" i="17"/>
  <c r="A4636" i="17"/>
  <c r="A4637" i="17"/>
  <c r="A4638" i="17"/>
  <c r="A4639" i="17"/>
  <c r="A4640" i="17"/>
  <c r="A4641" i="17"/>
  <c r="A4642" i="17"/>
  <c r="A4643" i="17"/>
  <c r="A4644" i="17"/>
  <c r="A4645" i="17"/>
  <c r="A4646" i="17"/>
  <c r="A4647" i="17"/>
  <c r="A4648" i="17"/>
  <c r="A4649" i="17"/>
  <c r="A4650" i="17"/>
  <c r="A4651" i="17"/>
  <c r="A4652" i="17"/>
  <c r="A4653" i="17"/>
  <c r="A4654" i="17"/>
  <c r="A4655" i="17"/>
  <c r="A4656" i="17"/>
  <c r="A4657" i="17"/>
  <c r="A4658" i="17"/>
  <c r="A4659" i="17"/>
  <c r="A4660" i="17"/>
  <c r="A4661" i="17"/>
  <c r="A4662" i="17"/>
  <c r="A4663" i="17"/>
  <c r="A4664" i="17"/>
  <c r="A4665" i="17"/>
  <c r="A4666" i="17"/>
  <c r="A4667" i="17"/>
  <c r="A4668" i="17"/>
  <c r="A4669" i="17"/>
  <c r="A4670" i="17"/>
  <c r="A4671" i="17"/>
  <c r="A4672" i="17"/>
  <c r="A4673" i="17"/>
  <c r="A4674" i="17"/>
  <c r="A4675" i="17"/>
  <c r="A4676" i="17"/>
  <c r="A4677" i="17"/>
  <c r="A4678" i="17"/>
  <c r="A4679" i="17"/>
  <c r="A4680" i="17"/>
  <c r="A4681" i="17"/>
  <c r="A4682" i="17"/>
  <c r="A4683" i="17"/>
  <c r="A4684" i="17"/>
  <c r="A4685" i="17"/>
  <c r="A4686" i="17"/>
  <c r="A4687" i="17"/>
  <c r="A4688" i="17"/>
  <c r="A4689" i="17"/>
  <c r="A4690" i="17"/>
  <c r="A4691" i="17"/>
  <c r="A4692" i="17"/>
  <c r="A4693" i="17"/>
  <c r="A4694" i="17"/>
  <c r="A4695" i="17"/>
  <c r="A4696" i="17"/>
  <c r="A4697" i="17"/>
  <c r="A4698" i="17"/>
  <c r="A4699" i="17"/>
  <c r="A4700" i="17"/>
  <c r="A4701" i="17"/>
  <c r="A4702" i="17"/>
  <c r="A4703" i="17"/>
  <c r="A4704" i="17"/>
  <c r="A4705" i="17"/>
  <c r="A4706" i="17"/>
  <c r="A4707" i="17"/>
  <c r="A4708" i="17"/>
  <c r="A4709" i="17"/>
  <c r="A4710" i="17"/>
  <c r="A4711" i="17"/>
  <c r="A4712" i="17"/>
  <c r="A4713" i="17"/>
  <c r="A4714" i="17"/>
  <c r="A4715" i="17"/>
  <c r="A4716" i="17"/>
  <c r="A4717" i="17"/>
  <c r="A4718" i="17"/>
  <c r="A4719" i="17"/>
  <c r="A4720" i="17"/>
  <c r="A4721" i="17"/>
  <c r="A4722" i="17"/>
  <c r="A4723" i="17"/>
  <c r="A4724" i="17"/>
  <c r="A4725" i="17"/>
  <c r="A4726" i="17"/>
  <c r="A4727" i="17"/>
  <c r="A4728" i="17"/>
  <c r="A4729" i="17"/>
  <c r="A4730" i="17"/>
  <c r="A4731" i="17"/>
  <c r="A4732" i="17"/>
  <c r="A4733" i="17"/>
  <c r="A4734" i="17"/>
  <c r="A4735" i="17"/>
  <c r="A4736" i="17"/>
  <c r="A4737" i="17"/>
  <c r="A4738" i="17"/>
  <c r="A4739" i="17"/>
  <c r="A4740" i="17"/>
  <c r="A4741" i="17"/>
  <c r="A4742" i="17"/>
  <c r="A4743" i="17"/>
  <c r="A4744" i="17"/>
  <c r="A4745" i="17"/>
  <c r="A4746" i="17"/>
  <c r="A4747" i="17"/>
  <c r="A4748" i="17"/>
  <c r="A4749" i="17"/>
  <c r="A4750" i="17"/>
  <c r="A4751" i="17"/>
  <c r="A4752" i="17"/>
  <c r="A4753" i="17"/>
  <c r="A4754" i="17"/>
  <c r="A4755" i="17"/>
  <c r="A4756" i="17"/>
  <c r="A4757" i="17"/>
  <c r="A4758" i="17"/>
  <c r="A4759" i="17"/>
  <c r="A4760" i="17"/>
  <c r="A4761" i="17"/>
  <c r="A4762" i="17"/>
  <c r="A4763" i="17"/>
  <c r="A4764" i="17"/>
  <c r="A4765" i="17"/>
  <c r="A4766" i="17"/>
  <c r="A4767" i="17"/>
  <c r="A4768" i="17"/>
  <c r="A4769" i="17"/>
  <c r="A4770" i="17"/>
  <c r="A4771" i="17"/>
  <c r="A4772" i="17"/>
  <c r="A4773" i="17"/>
  <c r="A4774" i="17"/>
  <c r="A4775" i="17"/>
  <c r="A4776" i="17"/>
  <c r="A4777" i="17"/>
  <c r="A4778" i="17"/>
  <c r="A4779" i="17"/>
  <c r="A4780" i="17"/>
  <c r="A4781" i="17"/>
  <c r="A4782" i="17"/>
  <c r="A4783" i="17"/>
  <c r="A4784" i="17"/>
  <c r="A4785" i="17"/>
  <c r="A4786" i="17"/>
  <c r="A4787" i="17"/>
  <c r="A4788" i="17"/>
  <c r="A4789" i="17"/>
  <c r="A4790" i="17"/>
  <c r="A4791" i="17"/>
  <c r="A4792" i="17"/>
  <c r="A4793" i="17"/>
  <c r="A4794" i="17"/>
  <c r="A4795" i="17"/>
  <c r="A4796" i="17"/>
  <c r="A4797" i="17"/>
  <c r="A4798" i="17"/>
  <c r="A4799" i="17"/>
  <c r="A4800" i="17"/>
  <c r="A4801" i="17"/>
  <c r="A4802" i="17"/>
  <c r="A4803" i="17"/>
  <c r="A4804" i="17"/>
  <c r="A4805" i="17"/>
  <c r="A4806" i="17"/>
  <c r="A4807" i="17"/>
  <c r="A4808" i="17"/>
  <c r="A4809" i="17"/>
  <c r="A4810" i="17"/>
  <c r="A4811" i="17"/>
  <c r="A4812" i="17"/>
  <c r="A4813" i="17"/>
  <c r="A4814" i="17"/>
  <c r="A4815" i="17"/>
  <c r="A4816" i="17"/>
  <c r="A4817" i="17"/>
  <c r="A4818" i="17"/>
  <c r="A4819" i="17"/>
  <c r="A4820" i="17"/>
  <c r="A4821" i="17"/>
  <c r="A4822" i="17"/>
  <c r="A4823" i="17"/>
  <c r="A4824" i="17"/>
  <c r="A4825" i="17"/>
  <c r="A4826" i="17"/>
  <c r="A4827" i="17"/>
  <c r="A4828" i="17"/>
  <c r="A4829" i="17"/>
  <c r="A4830" i="17"/>
  <c r="A4831" i="17"/>
  <c r="A4832" i="17"/>
  <c r="A4833" i="17"/>
  <c r="A4834" i="17"/>
  <c r="A4835" i="17"/>
  <c r="A4836" i="17"/>
  <c r="A4837" i="17"/>
  <c r="A4838" i="17"/>
  <c r="A4839" i="17"/>
  <c r="A4840" i="17"/>
  <c r="A4841" i="17"/>
  <c r="A4842" i="17"/>
  <c r="A4843" i="17"/>
  <c r="A4844" i="17"/>
  <c r="A4845" i="17"/>
  <c r="A4846" i="17"/>
  <c r="A4847" i="17"/>
  <c r="A4848" i="17"/>
  <c r="A4849" i="17"/>
  <c r="A4850" i="17"/>
  <c r="A4851" i="17"/>
  <c r="A4852" i="17"/>
  <c r="A4853" i="17"/>
  <c r="A4854" i="17"/>
  <c r="A4855" i="17"/>
  <c r="A4856" i="17"/>
  <c r="A4857" i="17"/>
  <c r="A4858" i="17"/>
  <c r="A4859" i="17"/>
  <c r="A4860" i="17"/>
  <c r="A4861" i="17"/>
  <c r="A4862" i="17"/>
  <c r="A4863" i="17"/>
  <c r="A4864" i="17"/>
  <c r="A4865" i="17"/>
  <c r="A4866" i="17"/>
  <c r="A4867" i="17"/>
  <c r="A4868" i="17"/>
  <c r="A4869" i="17"/>
  <c r="A4870" i="17"/>
  <c r="A4871" i="17"/>
  <c r="A4872" i="17"/>
  <c r="A4873" i="17"/>
  <c r="A4874" i="17"/>
  <c r="A4875" i="17"/>
  <c r="A4876" i="17"/>
  <c r="A4877" i="17"/>
  <c r="A4878" i="17"/>
  <c r="A4879" i="17"/>
  <c r="A4880" i="17"/>
  <c r="A4881" i="17"/>
  <c r="A4882" i="17"/>
  <c r="A4883" i="17"/>
  <c r="A4884" i="17"/>
  <c r="A4885" i="17"/>
  <c r="A4886" i="17"/>
  <c r="A4887" i="17"/>
  <c r="A4888" i="17"/>
  <c r="A4889" i="17"/>
  <c r="A4890" i="17"/>
  <c r="A4891" i="17"/>
  <c r="A4892" i="17"/>
  <c r="A4893" i="17"/>
  <c r="A4894" i="17"/>
  <c r="A4895" i="17"/>
  <c r="A4896" i="17"/>
  <c r="A4897" i="17"/>
  <c r="A4898" i="17"/>
  <c r="A4899" i="17"/>
  <c r="A4900" i="17"/>
  <c r="A4901" i="17"/>
  <c r="A4902" i="17"/>
  <c r="A4903" i="17"/>
  <c r="A4904" i="17"/>
  <c r="A4905" i="17"/>
  <c r="A4906" i="17"/>
  <c r="A4907" i="17"/>
  <c r="A4908" i="17"/>
  <c r="A4909" i="17"/>
  <c r="A4910" i="17"/>
  <c r="A4911" i="17"/>
  <c r="A4912" i="17"/>
  <c r="A4913" i="17"/>
  <c r="A4914" i="17"/>
  <c r="A4915" i="17"/>
  <c r="A4916" i="17"/>
  <c r="A4917" i="17"/>
  <c r="A4918" i="17"/>
  <c r="A4919" i="17"/>
  <c r="A4920" i="17"/>
  <c r="A4921" i="17"/>
  <c r="A4922" i="17"/>
  <c r="A4923" i="17"/>
  <c r="A4924" i="17"/>
  <c r="A4925" i="17"/>
  <c r="A4926" i="17"/>
  <c r="A4927" i="17"/>
  <c r="A4928" i="17"/>
  <c r="A4929" i="17"/>
  <c r="A4930" i="17"/>
  <c r="A4931" i="17"/>
  <c r="A4932" i="17"/>
  <c r="A4933" i="17"/>
  <c r="A4934" i="17"/>
  <c r="A4935" i="17"/>
  <c r="A4936" i="17"/>
  <c r="A4937" i="17"/>
  <c r="A4938" i="17"/>
  <c r="A4939" i="17"/>
  <c r="A4940" i="17"/>
  <c r="A4941" i="17"/>
  <c r="A4942" i="17"/>
  <c r="A4943" i="17"/>
  <c r="A4944" i="17"/>
  <c r="A4945" i="17"/>
  <c r="A4946" i="17"/>
  <c r="A4947" i="17"/>
  <c r="A4948" i="17"/>
  <c r="A4949" i="17"/>
  <c r="A4950" i="17"/>
  <c r="A4951" i="17"/>
  <c r="A4952" i="17"/>
  <c r="A4953" i="17"/>
  <c r="A4954" i="17"/>
  <c r="A4955" i="17"/>
  <c r="A4956" i="17"/>
  <c r="A4957" i="17"/>
  <c r="A4958" i="17"/>
  <c r="A4959" i="17"/>
  <c r="A4960" i="17"/>
  <c r="A4961" i="17"/>
  <c r="A4962" i="17"/>
  <c r="A4963" i="17"/>
  <c r="A4964" i="17"/>
  <c r="A4965" i="17"/>
  <c r="A4966" i="17"/>
  <c r="A4967" i="17"/>
  <c r="A4968" i="17"/>
  <c r="A4969" i="17"/>
  <c r="A4970" i="17"/>
  <c r="A4971" i="17"/>
  <c r="A4972" i="17"/>
  <c r="A4973" i="17"/>
  <c r="A4974" i="17"/>
  <c r="A4975" i="17"/>
  <c r="A4976" i="17"/>
  <c r="A4977" i="17"/>
  <c r="A4978" i="17"/>
  <c r="A4979" i="17"/>
  <c r="A4980" i="17"/>
  <c r="A4981" i="17"/>
  <c r="A4982" i="17"/>
  <c r="A4983" i="17"/>
  <c r="A4984" i="17"/>
  <c r="A4985" i="17"/>
  <c r="A4986" i="17"/>
  <c r="A4987" i="17"/>
  <c r="A4988" i="17"/>
  <c r="A4989" i="17"/>
  <c r="A4990" i="17"/>
  <c r="A4991" i="17"/>
  <c r="A4992" i="17"/>
  <c r="A4993" i="17"/>
  <c r="A4994" i="17"/>
  <c r="A4995" i="17"/>
  <c r="A4996" i="17"/>
  <c r="A4997" i="17"/>
  <c r="A4998" i="17"/>
  <c r="A4999" i="17"/>
  <c r="A5000" i="17"/>
  <c r="A2" i="17"/>
  <c r="A3" i="16"/>
  <c r="A4" i="16"/>
  <c r="A5" i="16"/>
  <c r="A6" i="16"/>
  <c r="A7" i="16"/>
  <c r="A8" i="16"/>
  <c r="A9" i="16"/>
  <c r="A10" i="16"/>
  <c r="A11" i="16"/>
  <c r="A12" i="16"/>
  <c r="A13" i="16"/>
  <c r="A14" i="16"/>
  <c r="A15" i="16"/>
  <c r="A16" i="16"/>
  <c r="A17" i="16"/>
  <c r="A18" i="16"/>
  <c r="A19" i="16"/>
  <c r="A20" i="16"/>
  <c r="A21" i="16"/>
  <c r="A22" i="16"/>
  <c r="A23" i="16"/>
  <c r="A24" i="16"/>
  <c r="A25" i="16"/>
  <c r="A26" i="16"/>
  <c r="A27" i="16"/>
  <c r="A28" i="16"/>
  <c r="A29" i="16"/>
  <c r="A30" i="16"/>
  <c r="A31" i="16"/>
  <c r="A32" i="16"/>
  <c r="A33" i="16"/>
  <c r="A34" i="16"/>
  <c r="A35" i="16"/>
  <c r="A36" i="16"/>
  <c r="A37" i="16"/>
  <c r="A38" i="16"/>
  <c r="A39" i="16"/>
  <c r="A40" i="16"/>
  <c r="A41" i="16"/>
  <c r="A42" i="16"/>
  <c r="A43" i="16"/>
  <c r="A44" i="16"/>
  <c r="A45" i="16"/>
  <c r="A46" i="16"/>
  <c r="A47" i="16"/>
  <c r="A48" i="16"/>
  <c r="A49" i="16"/>
  <c r="A50" i="16"/>
  <c r="A51" i="16"/>
  <c r="A52" i="16"/>
  <c r="A53" i="16"/>
  <c r="A54" i="16"/>
  <c r="A55" i="16"/>
  <c r="A56" i="16"/>
  <c r="A57" i="16"/>
  <c r="A58" i="16"/>
  <c r="A59" i="16"/>
  <c r="A60" i="16"/>
  <c r="A61" i="16"/>
  <c r="A62" i="16"/>
  <c r="A63" i="16"/>
  <c r="A64" i="16"/>
  <c r="A65" i="16"/>
  <c r="A66" i="16"/>
  <c r="A67" i="16"/>
  <c r="A68" i="16"/>
  <c r="A69" i="16"/>
  <c r="A70" i="16"/>
  <c r="A71" i="16"/>
  <c r="A72" i="16"/>
  <c r="A73" i="16"/>
  <c r="A74" i="16"/>
  <c r="A75" i="16"/>
  <c r="A76" i="16"/>
  <c r="A77" i="16"/>
  <c r="A78" i="16"/>
  <c r="A79" i="16"/>
  <c r="A80" i="16"/>
  <c r="A81" i="16"/>
  <c r="A82" i="16"/>
  <c r="A83" i="16"/>
  <c r="A84" i="16"/>
  <c r="A85" i="16"/>
  <c r="A86" i="16"/>
  <c r="A87" i="16"/>
  <c r="A88" i="16"/>
  <c r="A89" i="16"/>
  <c r="A90" i="16"/>
  <c r="A91" i="16"/>
  <c r="A92" i="16"/>
  <c r="A93" i="16"/>
  <c r="A94" i="16"/>
  <c r="A95" i="16"/>
  <c r="A96" i="16"/>
  <c r="A97" i="16"/>
  <c r="A98" i="16"/>
  <c r="A99" i="16"/>
  <c r="A100" i="16"/>
  <c r="A101" i="16"/>
  <c r="A102" i="16"/>
  <c r="A103" i="16"/>
  <c r="A104" i="16"/>
  <c r="A105" i="16"/>
  <c r="A106" i="16"/>
  <c r="A107" i="16"/>
  <c r="A108" i="16"/>
  <c r="A109" i="16"/>
  <c r="A110" i="16"/>
  <c r="A111" i="16"/>
  <c r="A112" i="16"/>
  <c r="A113" i="16"/>
  <c r="A114" i="16"/>
  <c r="A115" i="16"/>
  <c r="A116" i="16"/>
  <c r="A117" i="16"/>
  <c r="A118" i="16"/>
  <c r="A119" i="16"/>
  <c r="A120" i="16"/>
  <c r="A121" i="16"/>
  <c r="A122" i="16"/>
  <c r="A123" i="16"/>
  <c r="A124" i="16"/>
  <c r="A125" i="16"/>
  <c r="A126" i="16"/>
  <c r="A127" i="16"/>
  <c r="A128" i="16"/>
  <c r="A129" i="16"/>
  <c r="A130" i="16"/>
  <c r="A131" i="16"/>
  <c r="A132" i="16"/>
  <c r="A133" i="16"/>
  <c r="A134" i="16"/>
  <c r="A135" i="16"/>
  <c r="A136" i="16"/>
  <c r="A137" i="16"/>
  <c r="A138" i="16"/>
  <c r="A139" i="16"/>
  <c r="A140" i="16"/>
  <c r="A141" i="16"/>
  <c r="A142" i="16"/>
  <c r="A143" i="16"/>
  <c r="A144" i="16"/>
  <c r="A145" i="16"/>
  <c r="A146" i="16"/>
  <c r="A147" i="16"/>
  <c r="A148" i="16"/>
  <c r="A149" i="16"/>
  <c r="A150" i="16"/>
  <c r="A151" i="16"/>
  <c r="A152" i="16"/>
  <c r="A153" i="16"/>
  <c r="A154" i="16"/>
  <c r="A155" i="16"/>
  <c r="A156" i="16"/>
  <c r="A157" i="16"/>
  <c r="A158" i="16"/>
  <c r="A159" i="16"/>
  <c r="A160" i="16"/>
  <c r="A161" i="16"/>
  <c r="A162" i="16"/>
  <c r="A163" i="16"/>
  <c r="A164" i="16"/>
  <c r="A165" i="16"/>
  <c r="A166" i="16"/>
  <c r="A167" i="16"/>
  <c r="A168" i="16"/>
  <c r="A169" i="16"/>
  <c r="A170" i="16"/>
  <c r="A171" i="16"/>
  <c r="A172" i="16"/>
  <c r="A173" i="16"/>
  <c r="A174" i="16"/>
  <c r="A175" i="16"/>
  <c r="A176" i="16"/>
  <c r="A177" i="16"/>
  <c r="A178" i="16"/>
  <c r="A179" i="16"/>
  <c r="A180" i="16"/>
  <c r="A181" i="16"/>
  <c r="A182" i="16"/>
  <c r="A183" i="16"/>
  <c r="A184" i="16"/>
  <c r="A185" i="16"/>
  <c r="A186" i="16"/>
  <c r="A187" i="16"/>
  <c r="A188" i="16"/>
  <c r="A189" i="16"/>
  <c r="A190" i="16"/>
  <c r="A191" i="16"/>
  <c r="A192" i="16"/>
  <c r="A193" i="16"/>
  <c r="A194" i="16"/>
  <c r="A195" i="16"/>
  <c r="A196" i="16"/>
  <c r="A197" i="16"/>
  <c r="A198" i="16"/>
  <c r="A199" i="16"/>
  <c r="A200" i="16"/>
  <c r="A201" i="16"/>
  <c r="A202" i="16"/>
  <c r="A203" i="16"/>
  <c r="A204" i="16"/>
  <c r="A205" i="16"/>
  <c r="A206" i="16"/>
  <c r="A207" i="16"/>
  <c r="A208" i="16"/>
  <c r="A209" i="16"/>
  <c r="A210" i="16"/>
  <c r="A211" i="16"/>
  <c r="A212" i="16"/>
  <c r="A213" i="16"/>
  <c r="A214" i="16"/>
  <c r="A215" i="16"/>
  <c r="A216" i="16"/>
  <c r="A217" i="16"/>
  <c r="A218" i="16"/>
  <c r="A219" i="16"/>
  <c r="A220" i="16"/>
  <c r="A221" i="16"/>
  <c r="A222" i="16"/>
  <c r="A223" i="16"/>
  <c r="A224" i="16"/>
  <c r="A225" i="16"/>
  <c r="A226" i="16"/>
  <c r="A227" i="16"/>
  <c r="A228" i="16"/>
  <c r="A229" i="16"/>
  <c r="A230" i="16"/>
  <c r="A231" i="16"/>
  <c r="A232" i="16"/>
  <c r="A233" i="16"/>
  <c r="A234" i="16"/>
  <c r="A235" i="16"/>
  <c r="A236" i="16"/>
  <c r="A237" i="16"/>
  <c r="A238" i="16"/>
  <c r="A239" i="16"/>
  <c r="A240" i="16"/>
  <c r="A241" i="16"/>
  <c r="A242" i="16"/>
  <c r="A243" i="16"/>
  <c r="A244" i="16"/>
  <c r="A245" i="16"/>
  <c r="A246" i="16"/>
  <c r="A247" i="16"/>
  <c r="A248" i="16"/>
  <c r="A249" i="16"/>
  <c r="A250" i="16"/>
  <c r="A251" i="16"/>
  <c r="A252" i="16"/>
  <c r="A253" i="16"/>
  <c r="A254" i="16"/>
  <c r="A255" i="16"/>
  <c r="A256" i="16"/>
  <c r="A257" i="16"/>
  <c r="A258" i="16"/>
  <c r="A259" i="16"/>
  <c r="A260" i="16"/>
  <c r="A261" i="16"/>
  <c r="A262" i="16"/>
  <c r="A263" i="16"/>
  <c r="A264" i="16"/>
  <c r="A265" i="16"/>
  <c r="A266" i="16"/>
  <c r="A267" i="16"/>
  <c r="A268" i="16"/>
  <c r="A269" i="16"/>
  <c r="A270" i="16"/>
  <c r="A271" i="16"/>
  <c r="A272" i="16"/>
  <c r="A273" i="16"/>
  <c r="A274" i="16"/>
  <c r="A275" i="16"/>
  <c r="A276" i="16"/>
  <c r="A277" i="16"/>
  <c r="A278" i="16"/>
  <c r="A279" i="16"/>
  <c r="A280" i="16"/>
  <c r="A281" i="16"/>
  <c r="A282" i="16"/>
  <c r="A283" i="16"/>
  <c r="A284" i="16"/>
  <c r="A285" i="16"/>
  <c r="A286" i="16"/>
  <c r="A287" i="16"/>
  <c r="A288" i="16"/>
  <c r="A289" i="16"/>
  <c r="A290" i="16"/>
  <c r="A291" i="16"/>
  <c r="A292" i="16"/>
  <c r="A293" i="16"/>
  <c r="A294" i="16"/>
  <c r="A295" i="16"/>
  <c r="A296" i="16"/>
  <c r="A297" i="16"/>
  <c r="A298" i="16"/>
  <c r="A299" i="16"/>
  <c r="A300" i="16"/>
  <c r="A301" i="16"/>
  <c r="A302" i="16"/>
  <c r="A303" i="16"/>
  <c r="A304" i="16"/>
  <c r="A305" i="16"/>
  <c r="A306" i="16"/>
  <c r="A307" i="16"/>
  <c r="A308" i="16"/>
  <c r="A309" i="16"/>
  <c r="A310" i="16"/>
  <c r="A311" i="16"/>
  <c r="A312" i="16"/>
  <c r="A313" i="16"/>
  <c r="A314" i="16"/>
  <c r="A315" i="16"/>
  <c r="A316" i="16"/>
  <c r="A317" i="16"/>
  <c r="A318" i="16"/>
  <c r="A319" i="16"/>
  <c r="A320" i="16"/>
  <c r="A321" i="16"/>
  <c r="A322" i="16"/>
  <c r="A323" i="16"/>
  <c r="A324" i="16"/>
  <c r="A325" i="16"/>
  <c r="A326" i="16"/>
  <c r="A327" i="16"/>
  <c r="A328" i="16"/>
  <c r="A329" i="16"/>
  <c r="A330" i="16"/>
  <c r="A331" i="16"/>
  <c r="A332" i="16"/>
  <c r="A333" i="16"/>
  <c r="A334" i="16"/>
  <c r="A335" i="16"/>
  <c r="A336" i="16"/>
  <c r="A337" i="16"/>
  <c r="A338" i="16"/>
  <c r="A339" i="16"/>
  <c r="A340" i="16"/>
  <c r="A341" i="16"/>
  <c r="A342" i="16"/>
  <c r="A343" i="16"/>
  <c r="A344" i="16"/>
  <c r="A345" i="16"/>
  <c r="A346" i="16"/>
  <c r="A347" i="16"/>
  <c r="A348" i="16"/>
  <c r="A349" i="16"/>
  <c r="A350" i="16"/>
  <c r="A351" i="16"/>
  <c r="A352" i="16"/>
  <c r="A353" i="16"/>
  <c r="A354" i="16"/>
  <c r="A355" i="16"/>
  <c r="A356" i="16"/>
  <c r="A357" i="16"/>
  <c r="A358" i="16"/>
  <c r="A359" i="16"/>
  <c r="A360" i="16"/>
  <c r="A361" i="16"/>
  <c r="A362" i="16"/>
  <c r="A363" i="16"/>
  <c r="A364" i="16"/>
  <c r="A365" i="16"/>
  <c r="A366" i="16"/>
  <c r="A367" i="16"/>
  <c r="A368" i="16"/>
  <c r="A369" i="16"/>
  <c r="A370" i="16"/>
  <c r="A371" i="16"/>
  <c r="A372" i="16"/>
  <c r="A373" i="16"/>
  <c r="A374" i="16"/>
  <c r="A375" i="16"/>
  <c r="A376" i="16"/>
  <c r="A377" i="16"/>
  <c r="A378" i="16"/>
  <c r="A379" i="16"/>
  <c r="A380" i="16"/>
  <c r="A381" i="16"/>
  <c r="A382" i="16"/>
  <c r="A383" i="16"/>
  <c r="A384" i="16"/>
  <c r="A385" i="16"/>
  <c r="A386" i="16"/>
  <c r="A387" i="16"/>
  <c r="A388" i="16"/>
  <c r="A389" i="16"/>
  <c r="A390" i="16"/>
  <c r="A391" i="16"/>
  <c r="A392" i="16"/>
  <c r="A393" i="16"/>
  <c r="A394" i="16"/>
  <c r="A395" i="16"/>
  <c r="A396" i="16"/>
  <c r="A397" i="16"/>
  <c r="A398" i="16"/>
  <c r="A399" i="16"/>
  <c r="A400" i="16"/>
  <c r="A401" i="16"/>
  <c r="A402" i="16"/>
  <c r="A403" i="16"/>
  <c r="A404" i="16"/>
  <c r="A405" i="16"/>
  <c r="A406" i="16"/>
  <c r="A407" i="16"/>
  <c r="A408" i="16"/>
  <c r="A409" i="16"/>
  <c r="A410" i="16"/>
  <c r="A411" i="16"/>
  <c r="A412" i="16"/>
  <c r="A413" i="16"/>
  <c r="A414" i="16"/>
  <c r="A415" i="16"/>
  <c r="A416" i="16"/>
  <c r="A417" i="16"/>
  <c r="A418" i="16"/>
  <c r="A419" i="16"/>
  <c r="A420" i="16"/>
  <c r="A421" i="16"/>
  <c r="A422" i="16"/>
  <c r="A423" i="16"/>
  <c r="A424" i="16"/>
  <c r="A425" i="16"/>
  <c r="A426" i="16"/>
  <c r="A427" i="16"/>
  <c r="A428" i="16"/>
  <c r="A429" i="16"/>
  <c r="A430" i="16"/>
  <c r="A431" i="16"/>
  <c r="A432" i="16"/>
  <c r="A433" i="16"/>
  <c r="A434" i="16"/>
  <c r="A435" i="16"/>
  <c r="A436" i="16"/>
  <c r="A437" i="16"/>
  <c r="A438" i="16"/>
  <c r="A439" i="16"/>
  <c r="A440" i="16"/>
  <c r="A441" i="16"/>
  <c r="A442" i="16"/>
  <c r="A443" i="16"/>
  <c r="A444" i="16"/>
  <c r="A445" i="16"/>
  <c r="A446" i="16"/>
  <c r="A447" i="16"/>
  <c r="A448" i="16"/>
  <c r="A449" i="16"/>
  <c r="A450" i="16"/>
  <c r="A451" i="16"/>
  <c r="A452" i="16"/>
  <c r="A453" i="16"/>
  <c r="A454" i="16"/>
  <c r="A455" i="16"/>
  <c r="A456" i="16"/>
  <c r="A457" i="16"/>
  <c r="A458" i="16"/>
  <c r="A459" i="16"/>
  <c r="A460" i="16"/>
  <c r="A461" i="16"/>
  <c r="A462" i="16"/>
  <c r="A463" i="16"/>
  <c r="A464" i="16"/>
  <c r="A465" i="16"/>
  <c r="A466" i="16"/>
  <c r="A467" i="16"/>
  <c r="A468" i="16"/>
  <c r="A469" i="16"/>
  <c r="A470" i="16"/>
  <c r="A471" i="16"/>
  <c r="A472" i="16"/>
  <c r="A473" i="16"/>
  <c r="A474" i="16"/>
  <c r="A475" i="16"/>
  <c r="A476" i="16"/>
  <c r="A477" i="16"/>
  <c r="A478" i="16"/>
  <c r="A479" i="16"/>
  <c r="A480" i="16"/>
  <c r="A481" i="16"/>
  <c r="A482" i="16"/>
  <c r="A483" i="16"/>
  <c r="A484" i="16"/>
  <c r="A485" i="16"/>
  <c r="A486" i="16"/>
  <c r="A487" i="16"/>
  <c r="A488" i="16"/>
  <c r="A489" i="16"/>
  <c r="A490" i="16"/>
  <c r="A491" i="16"/>
  <c r="A492" i="16"/>
  <c r="A493" i="16"/>
  <c r="A494" i="16"/>
  <c r="A495" i="16"/>
  <c r="A496" i="16"/>
  <c r="A497" i="16"/>
  <c r="A498" i="16"/>
  <c r="A499" i="16"/>
  <c r="A500" i="16"/>
  <c r="A501" i="16"/>
  <c r="A502" i="16"/>
  <c r="A503" i="16"/>
  <c r="A504" i="16"/>
  <c r="A505" i="16"/>
  <c r="A506" i="16"/>
  <c r="A507" i="16"/>
  <c r="A508" i="16"/>
  <c r="A509" i="16"/>
  <c r="A510" i="16"/>
  <c r="A511" i="16"/>
  <c r="A512" i="16"/>
  <c r="A513" i="16"/>
  <c r="A514" i="16"/>
  <c r="A515" i="16"/>
  <c r="A516" i="16"/>
  <c r="A517" i="16"/>
  <c r="A518" i="16"/>
  <c r="A519" i="16"/>
  <c r="A520" i="16"/>
  <c r="A521" i="16"/>
  <c r="A522" i="16"/>
  <c r="A523" i="16"/>
  <c r="A524" i="16"/>
  <c r="A525" i="16"/>
  <c r="A526" i="16"/>
  <c r="A527" i="16"/>
  <c r="A528" i="16"/>
  <c r="A529" i="16"/>
  <c r="A530" i="16"/>
  <c r="A531" i="16"/>
  <c r="A532" i="16"/>
  <c r="A533" i="16"/>
  <c r="A534" i="16"/>
  <c r="A535" i="16"/>
  <c r="A536" i="16"/>
  <c r="A537" i="16"/>
  <c r="A538" i="16"/>
  <c r="A539" i="16"/>
  <c r="A540" i="16"/>
  <c r="A541" i="16"/>
  <c r="A542" i="16"/>
  <c r="A543" i="16"/>
  <c r="A544" i="16"/>
  <c r="A545" i="16"/>
  <c r="A546" i="16"/>
  <c r="A547" i="16"/>
  <c r="A548" i="16"/>
  <c r="A549" i="16"/>
  <c r="A550" i="16"/>
  <c r="A551" i="16"/>
  <c r="A552" i="16"/>
  <c r="A553" i="16"/>
  <c r="A554" i="16"/>
  <c r="A555" i="16"/>
  <c r="A556" i="16"/>
  <c r="A557" i="16"/>
  <c r="A558" i="16"/>
  <c r="A559" i="16"/>
  <c r="A560" i="16"/>
  <c r="A561" i="16"/>
  <c r="A562" i="16"/>
  <c r="A563" i="16"/>
  <c r="A564" i="16"/>
  <c r="A565" i="16"/>
  <c r="A566" i="16"/>
  <c r="A567" i="16"/>
  <c r="A568" i="16"/>
  <c r="A569" i="16"/>
  <c r="A570" i="16"/>
  <c r="A571" i="16"/>
  <c r="A572" i="16"/>
  <c r="A573" i="16"/>
  <c r="A574" i="16"/>
  <c r="A575" i="16"/>
  <c r="A576" i="16"/>
  <c r="A577" i="16"/>
  <c r="A578" i="16"/>
  <c r="A579" i="16"/>
  <c r="A580" i="16"/>
  <c r="A581" i="16"/>
  <c r="A582" i="16"/>
  <c r="A583" i="16"/>
  <c r="A584" i="16"/>
  <c r="A585" i="16"/>
  <c r="A586" i="16"/>
  <c r="A587" i="16"/>
  <c r="A588" i="16"/>
  <c r="A589" i="16"/>
  <c r="A590" i="16"/>
  <c r="A591" i="16"/>
  <c r="A592" i="16"/>
  <c r="A593" i="16"/>
  <c r="A594" i="16"/>
  <c r="A595" i="16"/>
  <c r="A596" i="16"/>
  <c r="A597" i="16"/>
  <c r="A598" i="16"/>
  <c r="A599" i="16"/>
  <c r="A600" i="16"/>
  <c r="A601" i="16"/>
  <c r="A602" i="16"/>
  <c r="A603" i="16"/>
  <c r="A604" i="16"/>
  <c r="A605" i="16"/>
  <c r="A606" i="16"/>
  <c r="A607" i="16"/>
  <c r="A608" i="16"/>
  <c r="A609" i="16"/>
  <c r="A610" i="16"/>
  <c r="A611" i="16"/>
  <c r="A612" i="16"/>
  <c r="A613" i="16"/>
  <c r="A614" i="16"/>
  <c r="A615" i="16"/>
  <c r="A616" i="16"/>
  <c r="A617" i="16"/>
  <c r="A618" i="16"/>
  <c r="A619" i="16"/>
  <c r="A620" i="16"/>
  <c r="A621" i="16"/>
  <c r="A622" i="16"/>
  <c r="A623" i="16"/>
  <c r="A624" i="16"/>
  <c r="A625" i="16"/>
  <c r="A626" i="16"/>
  <c r="A627" i="16"/>
  <c r="A628" i="16"/>
  <c r="A629" i="16"/>
  <c r="A630" i="16"/>
  <c r="A631" i="16"/>
  <c r="A632" i="16"/>
  <c r="A633" i="16"/>
  <c r="A634" i="16"/>
  <c r="A635" i="16"/>
  <c r="A636" i="16"/>
  <c r="A637" i="16"/>
  <c r="A638" i="16"/>
  <c r="A639" i="16"/>
  <c r="A640" i="16"/>
  <c r="A641" i="16"/>
  <c r="A642" i="16"/>
  <c r="A643" i="16"/>
  <c r="A644" i="16"/>
  <c r="A645" i="16"/>
  <c r="A646" i="16"/>
  <c r="A647" i="16"/>
  <c r="A648" i="16"/>
  <c r="A649" i="16"/>
  <c r="A650" i="16"/>
  <c r="A651" i="16"/>
  <c r="A652" i="16"/>
  <c r="A653" i="16"/>
  <c r="A654" i="16"/>
  <c r="A655" i="16"/>
  <c r="A656" i="16"/>
  <c r="A657" i="16"/>
  <c r="A658" i="16"/>
  <c r="A659" i="16"/>
  <c r="A660" i="16"/>
  <c r="A661" i="16"/>
  <c r="A662" i="16"/>
  <c r="A663" i="16"/>
  <c r="A664" i="16"/>
  <c r="A665" i="16"/>
  <c r="A666" i="16"/>
  <c r="A667" i="16"/>
  <c r="A668" i="16"/>
  <c r="A669" i="16"/>
  <c r="A670" i="16"/>
  <c r="A671" i="16"/>
  <c r="A672" i="16"/>
  <c r="A673" i="16"/>
  <c r="A674" i="16"/>
  <c r="A675" i="16"/>
  <c r="A676" i="16"/>
  <c r="A677" i="16"/>
  <c r="A678" i="16"/>
  <c r="A679" i="16"/>
  <c r="A680" i="16"/>
  <c r="A681" i="16"/>
  <c r="A682" i="16"/>
  <c r="A683" i="16"/>
  <c r="A684" i="16"/>
  <c r="A685" i="16"/>
  <c r="A686" i="16"/>
  <c r="A687" i="16"/>
  <c r="A688" i="16"/>
  <c r="A689" i="16"/>
  <c r="A690" i="16"/>
  <c r="A691" i="16"/>
  <c r="A692" i="16"/>
  <c r="A693" i="16"/>
  <c r="A694" i="16"/>
  <c r="A695" i="16"/>
  <c r="A696" i="16"/>
  <c r="A697" i="16"/>
  <c r="A698" i="16"/>
  <c r="A699" i="16"/>
  <c r="A700" i="16"/>
  <c r="A701" i="16"/>
  <c r="A702" i="16"/>
  <c r="A703" i="16"/>
  <c r="A704" i="16"/>
  <c r="A705" i="16"/>
  <c r="A706" i="16"/>
  <c r="A707" i="16"/>
  <c r="A708" i="16"/>
  <c r="A709" i="16"/>
  <c r="A710" i="16"/>
  <c r="A711" i="16"/>
  <c r="A712" i="16"/>
  <c r="A713" i="16"/>
  <c r="A714" i="16"/>
  <c r="A715" i="16"/>
  <c r="A716" i="16"/>
  <c r="A717" i="16"/>
  <c r="A718" i="16"/>
  <c r="A719" i="16"/>
  <c r="A720" i="16"/>
  <c r="A721" i="16"/>
  <c r="A722" i="16"/>
  <c r="A723" i="16"/>
  <c r="A724" i="16"/>
  <c r="A725" i="16"/>
  <c r="A726" i="16"/>
  <c r="A727" i="16"/>
  <c r="A728" i="16"/>
  <c r="A729" i="16"/>
  <c r="A730" i="16"/>
  <c r="A731" i="16"/>
  <c r="A732" i="16"/>
  <c r="A733" i="16"/>
  <c r="A734" i="16"/>
  <c r="A735" i="16"/>
  <c r="A736" i="16"/>
  <c r="A737" i="16"/>
  <c r="A738" i="16"/>
  <c r="A739" i="16"/>
  <c r="A740" i="16"/>
  <c r="A741" i="16"/>
  <c r="A742" i="16"/>
  <c r="A743" i="16"/>
  <c r="A744" i="16"/>
  <c r="A745" i="16"/>
  <c r="A746" i="16"/>
  <c r="A747" i="16"/>
  <c r="A748" i="16"/>
  <c r="A749" i="16"/>
  <c r="A750" i="16"/>
  <c r="A751" i="16"/>
  <c r="A752" i="16"/>
  <c r="A753" i="16"/>
  <c r="A754" i="16"/>
  <c r="A755" i="16"/>
  <c r="A756" i="16"/>
  <c r="A757" i="16"/>
  <c r="A758" i="16"/>
  <c r="A759" i="16"/>
  <c r="A760" i="16"/>
  <c r="A761" i="16"/>
  <c r="A762" i="16"/>
  <c r="A763" i="16"/>
  <c r="A764" i="16"/>
  <c r="A765" i="16"/>
  <c r="A766" i="16"/>
  <c r="A767" i="16"/>
  <c r="A768" i="16"/>
  <c r="A769" i="16"/>
  <c r="A770" i="16"/>
  <c r="A771" i="16"/>
  <c r="A772" i="16"/>
  <c r="A773" i="16"/>
  <c r="A774" i="16"/>
  <c r="A775" i="16"/>
  <c r="A776" i="16"/>
  <c r="A777" i="16"/>
  <c r="A778" i="16"/>
  <c r="A779" i="16"/>
  <c r="A780" i="16"/>
  <c r="A781" i="16"/>
  <c r="A782" i="16"/>
  <c r="A783" i="16"/>
  <c r="A784" i="16"/>
  <c r="A785" i="16"/>
  <c r="A786" i="16"/>
  <c r="A787" i="16"/>
  <c r="A788" i="16"/>
  <c r="A789" i="16"/>
  <c r="A790" i="16"/>
  <c r="A791" i="16"/>
  <c r="A792" i="16"/>
  <c r="A793" i="16"/>
  <c r="A794" i="16"/>
  <c r="A795" i="16"/>
  <c r="A796" i="16"/>
  <c r="A797" i="16"/>
  <c r="A798" i="16"/>
  <c r="A799" i="16"/>
  <c r="A800" i="16"/>
  <c r="A801" i="16"/>
  <c r="A802" i="16"/>
  <c r="A803" i="16"/>
  <c r="A804" i="16"/>
  <c r="A805" i="16"/>
  <c r="A806" i="16"/>
  <c r="A807" i="16"/>
  <c r="A808" i="16"/>
  <c r="A809" i="16"/>
  <c r="A810" i="16"/>
  <c r="A811" i="16"/>
  <c r="A812" i="16"/>
  <c r="A813" i="16"/>
  <c r="A814" i="16"/>
  <c r="A815" i="16"/>
  <c r="A816" i="16"/>
  <c r="A817" i="16"/>
  <c r="A818" i="16"/>
  <c r="A819" i="16"/>
  <c r="A820" i="16"/>
  <c r="A821" i="16"/>
  <c r="A822" i="16"/>
  <c r="A823" i="16"/>
  <c r="A824" i="16"/>
  <c r="A825" i="16"/>
  <c r="A826" i="16"/>
  <c r="A827" i="16"/>
  <c r="A828" i="16"/>
  <c r="A829" i="16"/>
  <c r="A830" i="16"/>
  <c r="A831" i="16"/>
  <c r="A832" i="16"/>
  <c r="A833" i="16"/>
  <c r="A834" i="16"/>
  <c r="A835" i="16"/>
  <c r="A836" i="16"/>
  <c r="A837" i="16"/>
  <c r="A838" i="16"/>
  <c r="A839" i="16"/>
  <c r="A840" i="16"/>
  <c r="A841" i="16"/>
  <c r="A842" i="16"/>
  <c r="A843" i="16"/>
  <c r="A844" i="16"/>
  <c r="A845" i="16"/>
  <c r="A846" i="16"/>
  <c r="A847" i="16"/>
  <c r="A848" i="16"/>
  <c r="A849" i="16"/>
  <c r="A850" i="16"/>
  <c r="A851" i="16"/>
  <c r="A852" i="16"/>
  <c r="A853" i="16"/>
  <c r="A854" i="16"/>
  <c r="A855" i="16"/>
  <c r="A856" i="16"/>
  <c r="A857" i="16"/>
  <c r="A858" i="16"/>
  <c r="A859" i="16"/>
  <c r="A860" i="16"/>
  <c r="A861" i="16"/>
  <c r="A862" i="16"/>
  <c r="A863" i="16"/>
  <c r="A864" i="16"/>
  <c r="A865" i="16"/>
  <c r="A866" i="16"/>
  <c r="A867" i="16"/>
  <c r="A868" i="16"/>
  <c r="A869" i="16"/>
  <c r="A870" i="16"/>
  <c r="A871" i="16"/>
  <c r="A872" i="16"/>
  <c r="A873" i="16"/>
  <c r="A874" i="16"/>
  <c r="A875" i="16"/>
  <c r="A876" i="16"/>
  <c r="A877" i="16"/>
  <c r="A878" i="16"/>
  <c r="A879" i="16"/>
  <c r="A880" i="16"/>
  <c r="A881" i="16"/>
  <c r="A882" i="16"/>
  <c r="A883" i="16"/>
  <c r="A884" i="16"/>
  <c r="A885" i="16"/>
  <c r="A886" i="16"/>
  <c r="A887" i="16"/>
  <c r="A888" i="16"/>
  <c r="A889" i="16"/>
  <c r="A890" i="16"/>
  <c r="A891" i="16"/>
  <c r="A892" i="16"/>
  <c r="A893" i="16"/>
  <c r="A894" i="16"/>
  <c r="A895" i="16"/>
  <c r="A896" i="16"/>
  <c r="A897" i="16"/>
  <c r="A898" i="16"/>
  <c r="A899" i="16"/>
  <c r="A900" i="16"/>
  <c r="A901" i="16"/>
  <c r="A902" i="16"/>
  <c r="A903" i="16"/>
  <c r="A904" i="16"/>
  <c r="A905" i="16"/>
  <c r="A906" i="16"/>
  <c r="A907" i="16"/>
  <c r="A908" i="16"/>
  <c r="A909" i="16"/>
  <c r="A910" i="16"/>
  <c r="A911" i="16"/>
  <c r="A912" i="16"/>
  <c r="A913" i="16"/>
  <c r="A914" i="16"/>
  <c r="A915" i="16"/>
  <c r="A916" i="16"/>
  <c r="A917" i="16"/>
  <c r="A918" i="16"/>
  <c r="A919" i="16"/>
  <c r="A920" i="16"/>
  <c r="A921" i="16"/>
  <c r="A922" i="16"/>
  <c r="A923" i="16"/>
  <c r="A924" i="16"/>
  <c r="A925" i="16"/>
  <c r="A926" i="16"/>
  <c r="A927" i="16"/>
  <c r="A928" i="16"/>
  <c r="A929" i="16"/>
  <c r="A930" i="16"/>
  <c r="A931" i="16"/>
  <c r="A932" i="16"/>
  <c r="A933" i="16"/>
  <c r="A934" i="16"/>
  <c r="A935" i="16"/>
  <c r="A936" i="16"/>
  <c r="A937" i="16"/>
  <c r="A938" i="16"/>
  <c r="A939" i="16"/>
  <c r="A940" i="16"/>
  <c r="A941" i="16"/>
  <c r="A942" i="16"/>
  <c r="A943" i="16"/>
  <c r="A944" i="16"/>
  <c r="A945" i="16"/>
  <c r="A946" i="16"/>
  <c r="A947" i="16"/>
  <c r="A948" i="16"/>
  <c r="A949" i="16"/>
  <c r="A950" i="16"/>
  <c r="A951" i="16"/>
  <c r="A952" i="16"/>
  <c r="A953" i="16"/>
  <c r="A954" i="16"/>
  <c r="A955" i="16"/>
  <c r="A956" i="16"/>
  <c r="A957" i="16"/>
  <c r="A958" i="16"/>
  <c r="A959" i="16"/>
  <c r="A960" i="16"/>
  <c r="A961" i="16"/>
  <c r="A962" i="16"/>
  <c r="A963" i="16"/>
  <c r="A964" i="16"/>
  <c r="A965" i="16"/>
  <c r="A966" i="16"/>
  <c r="A967" i="16"/>
  <c r="A968" i="16"/>
  <c r="A969" i="16"/>
  <c r="A970" i="16"/>
  <c r="A971" i="16"/>
  <c r="A972" i="16"/>
  <c r="A973" i="16"/>
  <c r="A974" i="16"/>
  <c r="A975" i="16"/>
  <c r="A976" i="16"/>
  <c r="A977" i="16"/>
  <c r="A978" i="16"/>
  <c r="A979" i="16"/>
  <c r="A980" i="16"/>
  <c r="A981" i="16"/>
  <c r="A982" i="16"/>
  <c r="A983" i="16"/>
  <c r="A984" i="16"/>
  <c r="A985" i="16"/>
  <c r="A986" i="16"/>
  <c r="A987" i="16"/>
  <c r="A988" i="16"/>
  <c r="A989" i="16"/>
  <c r="A990" i="16"/>
  <c r="A991" i="16"/>
  <c r="A992" i="16"/>
  <c r="A993" i="16"/>
  <c r="A994" i="16"/>
  <c r="A995" i="16"/>
  <c r="A996" i="16"/>
  <c r="A997" i="16"/>
  <c r="A998" i="16"/>
  <c r="A999" i="16"/>
  <c r="A1000" i="16"/>
  <c r="A1001" i="16"/>
  <c r="A1002" i="16"/>
  <c r="A1003" i="16"/>
  <c r="A1004" i="16"/>
  <c r="A1005" i="16"/>
  <c r="A1006" i="16"/>
  <c r="A1007" i="16"/>
  <c r="A1008" i="16"/>
  <c r="A1009" i="16"/>
  <c r="A1010" i="16"/>
  <c r="A1011" i="16"/>
  <c r="A1012" i="16"/>
  <c r="A1013" i="16"/>
  <c r="A1014" i="16"/>
  <c r="A1015" i="16"/>
  <c r="A1016" i="16"/>
  <c r="A1017" i="16"/>
  <c r="A1018" i="16"/>
  <c r="A1019" i="16"/>
  <c r="A1020" i="16"/>
  <c r="A1021" i="16"/>
  <c r="A1022" i="16"/>
  <c r="A1023" i="16"/>
  <c r="A1024" i="16"/>
  <c r="A1025" i="16"/>
  <c r="A1026" i="16"/>
  <c r="A1027" i="16"/>
  <c r="A1028" i="16"/>
  <c r="A1029" i="16"/>
  <c r="A1030" i="16"/>
  <c r="A1031" i="16"/>
  <c r="A1032" i="16"/>
  <c r="A1033" i="16"/>
  <c r="A1034" i="16"/>
  <c r="A1035" i="16"/>
  <c r="A1036" i="16"/>
  <c r="A1037" i="16"/>
  <c r="A1038" i="16"/>
  <c r="A1039" i="16"/>
  <c r="A1040" i="16"/>
  <c r="A1041" i="16"/>
  <c r="A1042" i="16"/>
  <c r="A1043" i="16"/>
  <c r="A1044" i="16"/>
  <c r="A1045" i="16"/>
  <c r="A1046" i="16"/>
  <c r="A1047" i="16"/>
  <c r="A1048" i="16"/>
  <c r="A1049" i="16"/>
  <c r="A1050" i="16"/>
  <c r="A1051" i="16"/>
  <c r="A1052" i="16"/>
  <c r="A1053" i="16"/>
  <c r="A1054" i="16"/>
  <c r="A1055" i="16"/>
  <c r="A1056" i="16"/>
  <c r="A1057" i="16"/>
  <c r="A1058" i="16"/>
  <c r="A1059" i="16"/>
  <c r="A1060" i="16"/>
  <c r="A1061" i="16"/>
  <c r="A1062" i="16"/>
  <c r="A1063" i="16"/>
  <c r="A1064" i="16"/>
  <c r="A1065" i="16"/>
  <c r="A1066" i="16"/>
  <c r="A1067" i="16"/>
  <c r="A1068" i="16"/>
  <c r="A1069" i="16"/>
  <c r="A1070" i="16"/>
  <c r="A1071" i="16"/>
  <c r="A1072" i="16"/>
  <c r="A1073" i="16"/>
  <c r="A1074" i="16"/>
  <c r="A1075" i="16"/>
  <c r="A1076" i="16"/>
  <c r="A1077" i="16"/>
  <c r="A1078" i="16"/>
  <c r="A1079" i="16"/>
  <c r="A1080" i="16"/>
  <c r="A1081" i="16"/>
  <c r="A1082" i="16"/>
  <c r="A1083" i="16"/>
  <c r="A1084" i="16"/>
  <c r="A1085" i="16"/>
  <c r="A1086" i="16"/>
  <c r="A1087" i="16"/>
  <c r="A1088" i="16"/>
  <c r="A1089" i="16"/>
  <c r="A1090" i="16"/>
  <c r="A1091" i="16"/>
  <c r="A1092" i="16"/>
  <c r="A1093" i="16"/>
  <c r="A1094" i="16"/>
  <c r="A1095" i="16"/>
  <c r="A1096" i="16"/>
  <c r="A1097" i="16"/>
  <c r="A1098" i="16"/>
  <c r="A1099" i="16"/>
  <c r="A1100" i="16"/>
  <c r="A1101" i="16"/>
  <c r="A1102" i="16"/>
  <c r="A1103" i="16"/>
  <c r="A1104" i="16"/>
  <c r="A1105" i="16"/>
  <c r="A1106" i="16"/>
  <c r="A1107" i="16"/>
  <c r="A1108" i="16"/>
  <c r="A1109" i="16"/>
  <c r="A1110" i="16"/>
  <c r="A1111" i="16"/>
  <c r="A1112" i="16"/>
  <c r="A1113" i="16"/>
  <c r="A1114" i="16"/>
  <c r="A1115" i="16"/>
  <c r="A1116" i="16"/>
  <c r="A1117" i="16"/>
  <c r="A1118" i="16"/>
  <c r="A1119" i="16"/>
  <c r="A1120" i="16"/>
  <c r="A1121" i="16"/>
  <c r="A1122" i="16"/>
  <c r="A1123" i="16"/>
  <c r="A1124" i="16"/>
  <c r="A1125" i="16"/>
  <c r="A1126" i="16"/>
  <c r="A1127" i="16"/>
  <c r="A1128" i="16"/>
  <c r="A1129" i="16"/>
  <c r="A1130" i="16"/>
  <c r="A1131" i="16"/>
  <c r="A1132" i="16"/>
  <c r="A1133" i="16"/>
  <c r="A1134" i="16"/>
  <c r="A1135" i="16"/>
  <c r="A1136" i="16"/>
  <c r="A1137" i="16"/>
  <c r="A1138" i="16"/>
  <c r="A1139" i="16"/>
  <c r="A1140" i="16"/>
  <c r="A1141" i="16"/>
  <c r="A1142" i="16"/>
  <c r="A1143" i="16"/>
  <c r="A1144" i="16"/>
  <c r="A1145" i="16"/>
  <c r="A1146" i="16"/>
  <c r="A1147" i="16"/>
  <c r="A1148" i="16"/>
  <c r="A1149" i="16"/>
  <c r="A1150" i="16"/>
  <c r="A1151" i="16"/>
  <c r="A1152" i="16"/>
  <c r="A1153" i="16"/>
  <c r="A1154" i="16"/>
  <c r="A1155" i="16"/>
  <c r="A1156" i="16"/>
  <c r="A1157" i="16"/>
  <c r="A1158" i="16"/>
  <c r="A1159" i="16"/>
  <c r="A1160" i="16"/>
  <c r="A1161" i="16"/>
  <c r="A1162" i="16"/>
  <c r="A1163" i="16"/>
  <c r="A1164" i="16"/>
  <c r="A1165" i="16"/>
  <c r="A1166" i="16"/>
  <c r="A1167" i="16"/>
  <c r="A1168" i="16"/>
  <c r="A1169" i="16"/>
  <c r="A1170" i="16"/>
  <c r="A1171" i="16"/>
  <c r="A1172" i="16"/>
  <c r="A1173" i="16"/>
  <c r="A1174" i="16"/>
  <c r="A1175" i="16"/>
  <c r="A1176" i="16"/>
  <c r="A1177" i="16"/>
  <c r="A1178" i="16"/>
  <c r="A1179" i="16"/>
  <c r="A1180" i="16"/>
  <c r="A1181" i="16"/>
  <c r="A1182" i="16"/>
  <c r="A1183" i="16"/>
  <c r="A1184" i="16"/>
  <c r="A1185" i="16"/>
  <c r="A1186" i="16"/>
  <c r="A1187" i="16"/>
  <c r="A1188" i="16"/>
  <c r="A1189" i="16"/>
  <c r="A1190" i="16"/>
  <c r="A1191" i="16"/>
  <c r="A1192" i="16"/>
  <c r="A1193" i="16"/>
  <c r="A1194" i="16"/>
  <c r="A1195" i="16"/>
  <c r="A1196" i="16"/>
  <c r="A1197" i="16"/>
  <c r="A1198" i="16"/>
  <c r="A1199" i="16"/>
  <c r="A1200" i="16"/>
  <c r="A1201" i="16"/>
  <c r="A1202" i="16"/>
  <c r="A1203" i="16"/>
  <c r="A1204" i="16"/>
  <c r="A1205" i="16"/>
  <c r="A1206" i="16"/>
  <c r="A1207" i="16"/>
  <c r="A1208" i="16"/>
  <c r="A1209" i="16"/>
  <c r="A1210" i="16"/>
  <c r="A1211" i="16"/>
  <c r="A1212" i="16"/>
  <c r="A1213" i="16"/>
  <c r="A1214" i="16"/>
  <c r="A1215" i="16"/>
  <c r="A1216" i="16"/>
  <c r="A1217" i="16"/>
  <c r="A1218" i="16"/>
  <c r="A1219" i="16"/>
  <c r="A1220" i="16"/>
  <c r="A1221" i="16"/>
  <c r="A1222" i="16"/>
  <c r="A1223" i="16"/>
  <c r="A1224" i="16"/>
  <c r="A1225" i="16"/>
  <c r="A1226" i="16"/>
  <c r="A1227" i="16"/>
  <c r="A1228" i="16"/>
  <c r="A1229" i="16"/>
  <c r="A1230" i="16"/>
  <c r="A1231" i="16"/>
  <c r="A1232" i="16"/>
  <c r="A1233" i="16"/>
  <c r="A1234" i="16"/>
  <c r="A1235" i="16"/>
  <c r="A1236" i="16"/>
  <c r="A1237" i="16"/>
  <c r="A1238" i="16"/>
  <c r="A1239" i="16"/>
  <c r="A1240" i="16"/>
  <c r="A1241" i="16"/>
  <c r="A1242" i="16"/>
  <c r="A1243" i="16"/>
  <c r="A1244" i="16"/>
  <c r="A1245" i="16"/>
  <c r="A1246" i="16"/>
  <c r="A1247" i="16"/>
  <c r="A1248" i="16"/>
  <c r="A1249" i="16"/>
  <c r="A1250" i="16"/>
  <c r="A1251" i="16"/>
  <c r="A1252" i="16"/>
  <c r="A1253" i="16"/>
  <c r="A1254" i="16"/>
  <c r="A1255" i="16"/>
  <c r="A1256" i="16"/>
  <c r="A1257" i="16"/>
  <c r="A1258" i="16"/>
  <c r="A1259" i="16"/>
  <c r="A1260" i="16"/>
  <c r="A1261" i="16"/>
  <c r="A1262" i="16"/>
  <c r="A1263" i="16"/>
  <c r="A1264" i="16"/>
  <c r="A1265" i="16"/>
  <c r="A1266" i="16"/>
  <c r="A1267" i="16"/>
  <c r="A1268" i="16"/>
  <c r="A1269" i="16"/>
  <c r="A1270" i="16"/>
  <c r="A1271" i="16"/>
  <c r="A1272" i="16"/>
  <c r="A1273" i="16"/>
  <c r="A1274" i="16"/>
  <c r="A1275" i="16"/>
  <c r="A1276" i="16"/>
  <c r="A1277" i="16"/>
  <c r="A1278" i="16"/>
  <c r="A1279" i="16"/>
  <c r="A1280" i="16"/>
  <c r="A1281" i="16"/>
  <c r="A1282" i="16"/>
  <c r="A1283" i="16"/>
  <c r="A1284" i="16"/>
  <c r="A1285" i="16"/>
  <c r="A1286" i="16"/>
  <c r="A1287" i="16"/>
  <c r="A1288" i="16"/>
  <c r="A1289" i="16"/>
  <c r="A1290" i="16"/>
  <c r="A1291" i="16"/>
  <c r="A1292" i="16"/>
  <c r="A1293" i="16"/>
  <c r="A1294" i="16"/>
  <c r="A1295" i="16"/>
  <c r="A1296" i="16"/>
  <c r="A1297" i="16"/>
  <c r="A1298" i="16"/>
  <c r="A1299" i="16"/>
  <c r="A1300" i="16"/>
  <c r="A1301" i="16"/>
  <c r="A1302" i="16"/>
  <c r="A1303" i="16"/>
  <c r="A1304" i="16"/>
  <c r="A1305" i="16"/>
  <c r="A1306" i="16"/>
  <c r="A1307" i="16"/>
  <c r="A1308" i="16"/>
  <c r="A1309" i="16"/>
  <c r="A1310" i="16"/>
  <c r="A1311" i="16"/>
  <c r="A1312" i="16"/>
  <c r="A1313" i="16"/>
  <c r="A1314" i="16"/>
  <c r="A1315" i="16"/>
  <c r="A1316" i="16"/>
  <c r="A1317" i="16"/>
  <c r="A1318" i="16"/>
  <c r="A1319" i="16"/>
  <c r="A1320" i="16"/>
  <c r="A1321" i="16"/>
  <c r="A1322" i="16"/>
  <c r="A1323" i="16"/>
  <c r="A1324" i="16"/>
  <c r="A1325" i="16"/>
  <c r="A1326" i="16"/>
  <c r="A1327" i="16"/>
  <c r="A1328" i="16"/>
  <c r="A1329" i="16"/>
  <c r="A1330" i="16"/>
  <c r="A1331" i="16"/>
  <c r="A1332" i="16"/>
  <c r="A1333" i="16"/>
  <c r="A1334" i="16"/>
  <c r="A1335" i="16"/>
  <c r="A1336" i="16"/>
  <c r="A1337" i="16"/>
  <c r="A1338" i="16"/>
  <c r="A1339" i="16"/>
  <c r="A1340" i="16"/>
  <c r="A1341" i="16"/>
  <c r="A1342" i="16"/>
  <c r="A1343" i="16"/>
  <c r="A1344" i="16"/>
  <c r="A1345" i="16"/>
  <c r="A1346" i="16"/>
  <c r="A1347" i="16"/>
  <c r="A1348" i="16"/>
  <c r="A1349" i="16"/>
  <c r="A1350" i="16"/>
  <c r="A1351" i="16"/>
  <c r="A1352" i="16"/>
  <c r="A1353" i="16"/>
  <c r="A1354" i="16"/>
  <c r="A1355" i="16"/>
  <c r="A1356" i="16"/>
  <c r="A1357" i="16"/>
  <c r="A1358" i="16"/>
  <c r="A1359" i="16"/>
  <c r="A1360" i="16"/>
  <c r="A1361" i="16"/>
  <c r="A1362" i="16"/>
  <c r="A1363" i="16"/>
  <c r="A1364" i="16"/>
  <c r="A1365" i="16"/>
  <c r="A1366" i="16"/>
  <c r="A1367" i="16"/>
  <c r="A1368" i="16"/>
  <c r="A1369" i="16"/>
  <c r="A1370" i="16"/>
  <c r="A1371" i="16"/>
  <c r="A1372" i="16"/>
  <c r="A1373" i="16"/>
  <c r="A1374" i="16"/>
  <c r="A1375" i="16"/>
  <c r="A1376" i="16"/>
  <c r="A1377" i="16"/>
  <c r="A1378" i="16"/>
  <c r="A1379" i="16"/>
  <c r="A1380" i="16"/>
  <c r="A1381" i="16"/>
  <c r="A1382" i="16"/>
  <c r="A1383" i="16"/>
  <c r="A1384" i="16"/>
  <c r="A1385" i="16"/>
  <c r="A1386" i="16"/>
  <c r="A1387" i="16"/>
  <c r="A1388" i="16"/>
  <c r="A1389" i="16"/>
  <c r="A1390" i="16"/>
  <c r="A1391" i="16"/>
  <c r="A1392" i="16"/>
  <c r="A1393" i="16"/>
  <c r="A1394" i="16"/>
  <c r="A1395" i="16"/>
  <c r="A1396" i="16"/>
  <c r="A1397" i="16"/>
  <c r="A1398" i="16"/>
  <c r="A1399" i="16"/>
  <c r="A1400" i="16"/>
  <c r="A1401" i="16"/>
  <c r="A1402" i="16"/>
  <c r="A1403" i="16"/>
  <c r="A1404" i="16"/>
  <c r="A1405" i="16"/>
  <c r="A1406" i="16"/>
  <c r="A1407" i="16"/>
  <c r="A1408" i="16"/>
  <c r="A1409" i="16"/>
  <c r="A1410" i="16"/>
  <c r="A1411" i="16"/>
  <c r="A1412" i="16"/>
  <c r="A1413" i="16"/>
  <c r="A1414" i="16"/>
  <c r="A1415" i="16"/>
  <c r="A1416" i="16"/>
  <c r="A1417" i="16"/>
  <c r="A1418" i="16"/>
  <c r="A1419" i="16"/>
  <c r="A1420" i="16"/>
  <c r="A1421" i="16"/>
  <c r="A1422" i="16"/>
  <c r="A1423" i="16"/>
  <c r="A1424" i="16"/>
  <c r="A1425" i="16"/>
  <c r="A1426" i="16"/>
  <c r="A1427" i="16"/>
  <c r="A1428" i="16"/>
  <c r="A1429" i="16"/>
  <c r="A1430" i="16"/>
  <c r="A1431" i="16"/>
  <c r="A1432" i="16"/>
  <c r="A1433" i="16"/>
  <c r="A1434" i="16"/>
  <c r="A1435" i="16"/>
  <c r="A1436" i="16"/>
  <c r="A1437" i="16"/>
  <c r="A1438" i="16"/>
  <c r="A1439" i="16"/>
  <c r="A1440" i="16"/>
  <c r="A1441" i="16"/>
  <c r="A1442" i="16"/>
  <c r="A1443" i="16"/>
  <c r="A1444" i="16"/>
  <c r="A1445" i="16"/>
  <c r="A1446" i="16"/>
  <c r="A1447" i="16"/>
  <c r="A1448" i="16"/>
  <c r="A1449" i="16"/>
  <c r="A1450" i="16"/>
  <c r="A1451" i="16"/>
  <c r="A1452" i="16"/>
  <c r="A1453" i="16"/>
  <c r="A1454" i="16"/>
  <c r="A1455" i="16"/>
  <c r="A1456" i="16"/>
  <c r="A1457" i="16"/>
  <c r="A1458" i="16"/>
  <c r="A1459" i="16"/>
  <c r="A1460" i="16"/>
  <c r="A1461" i="16"/>
  <c r="A1462" i="16"/>
  <c r="A1463" i="16"/>
  <c r="A1464" i="16"/>
  <c r="A1465" i="16"/>
  <c r="A1466" i="16"/>
  <c r="A1467" i="16"/>
  <c r="A1468" i="16"/>
  <c r="A1469" i="16"/>
  <c r="A1470" i="16"/>
  <c r="A1471" i="16"/>
  <c r="A1472" i="16"/>
  <c r="A1473" i="16"/>
  <c r="A1474" i="16"/>
  <c r="A1475" i="16"/>
  <c r="A1476" i="16"/>
  <c r="A1477" i="16"/>
  <c r="A1478" i="16"/>
  <c r="A1479" i="16"/>
  <c r="A1480" i="16"/>
  <c r="A1481" i="16"/>
  <c r="A1482" i="16"/>
  <c r="A1483" i="16"/>
  <c r="A1484" i="16"/>
  <c r="A1485" i="16"/>
  <c r="A1486" i="16"/>
  <c r="A1487" i="16"/>
  <c r="A1488" i="16"/>
  <c r="A1489" i="16"/>
  <c r="A1490" i="16"/>
  <c r="A1491" i="16"/>
  <c r="A1492" i="16"/>
  <c r="A1493" i="16"/>
  <c r="A1494" i="16"/>
  <c r="A1495" i="16"/>
  <c r="A1496" i="16"/>
  <c r="A1497" i="16"/>
  <c r="A1498" i="16"/>
  <c r="A1499" i="16"/>
  <c r="A1500" i="16"/>
  <c r="A1501" i="16"/>
  <c r="A1502" i="16"/>
  <c r="A1503" i="16"/>
  <c r="A1504" i="16"/>
  <c r="A1505" i="16"/>
  <c r="A1506" i="16"/>
  <c r="A1507" i="16"/>
  <c r="A1508" i="16"/>
  <c r="A1509" i="16"/>
  <c r="A1510" i="16"/>
  <c r="A1511" i="16"/>
  <c r="A1512" i="16"/>
  <c r="A1513" i="16"/>
  <c r="A1514" i="16"/>
  <c r="A1515" i="16"/>
  <c r="A1516" i="16"/>
  <c r="A1517" i="16"/>
  <c r="A1518" i="16"/>
  <c r="A1519" i="16"/>
  <c r="A1520" i="16"/>
  <c r="A1521" i="16"/>
  <c r="A1522" i="16"/>
  <c r="A1523" i="16"/>
  <c r="A1524" i="16"/>
  <c r="A1525" i="16"/>
  <c r="A1526" i="16"/>
  <c r="A1527" i="16"/>
  <c r="A1528" i="16"/>
  <c r="A1529" i="16"/>
  <c r="A1530" i="16"/>
  <c r="A1531" i="16"/>
  <c r="A1532" i="16"/>
  <c r="A1533" i="16"/>
  <c r="A1534" i="16"/>
  <c r="A1535" i="16"/>
  <c r="A1536" i="16"/>
  <c r="A1537" i="16"/>
  <c r="A1538" i="16"/>
  <c r="A1539" i="16"/>
  <c r="A1540" i="16"/>
  <c r="A1541" i="16"/>
  <c r="A1542" i="16"/>
  <c r="A1543" i="16"/>
  <c r="A1544" i="16"/>
  <c r="A1545" i="16"/>
  <c r="A1546" i="16"/>
  <c r="A1547" i="16"/>
  <c r="A1548" i="16"/>
  <c r="A1549" i="16"/>
  <c r="A1550" i="16"/>
  <c r="A1551" i="16"/>
  <c r="A1552" i="16"/>
  <c r="A1553" i="16"/>
  <c r="A1554" i="16"/>
  <c r="A1555" i="16"/>
  <c r="A1556" i="16"/>
  <c r="A1557" i="16"/>
  <c r="A1558" i="16"/>
  <c r="A1559" i="16"/>
  <c r="A1560" i="16"/>
  <c r="A1561" i="16"/>
  <c r="A1562" i="16"/>
  <c r="A1563" i="16"/>
  <c r="A1564" i="16"/>
  <c r="A1565" i="16"/>
  <c r="A1566" i="16"/>
  <c r="A1567" i="16"/>
  <c r="A1568" i="16"/>
  <c r="A1569" i="16"/>
  <c r="A1570" i="16"/>
  <c r="A1571" i="16"/>
  <c r="A1572" i="16"/>
  <c r="A1573" i="16"/>
  <c r="A1574" i="16"/>
  <c r="A1575" i="16"/>
  <c r="A1576" i="16"/>
  <c r="A1577" i="16"/>
  <c r="A1578" i="16"/>
  <c r="A1579" i="16"/>
  <c r="A1580" i="16"/>
  <c r="A1581" i="16"/>
  <c r="A1582" i="16"/>
  <c r="A1583" i="16"/>
  <c r="A1584" i="16"/>
  <c r="A1585" i="16"/>
  <c r="A1586" i="16"/>
  <c r="A1587" i="16"/>
  <c r="A1588" i="16"/>
  <c r="A1589" i="16"/>
  <c r="A1590" i="16"/>
  <c r="A1591" i="16"/>
  <c r="A1592" i="16"/>
  <c r="A1593" i="16"/>
  <c r="A1594" i="16"/>
  <c r="A1595" i="16"/>
  <c r="A1596" i="16"/>
  <c r="A1597" i="16"/>
  <c r="A1598" i="16"/>
  <c r="A1599" i="16"/>
  <c r="A1600" i="16"/>
  <c r="A1601" i="16"/>
  <c r="A1602" i="16"/>
  <c r="A1603" i="16"/>
  <c r="A1604" i="16"/>
  <c r="A1605" i="16"/>
  <c r="A1606" i="16"/>
  <c r="A1607" i="16"/>
  <c r="A1608" i="16"/>
  <c r="A1609" i="16"/>
  <c r="A1610" i="16"/>
  <c r="A1611" i="16"/>
  <c r="A1612" i="16"/>
  <c r="A1613" i="16"/>
  <c r="A1614" i="16"/>
  <c r="A1615" i="16"/>
  <c r="A1616" i="16"/>
  <c r="A1617" i="16"/>
  <c r="A1618" i="16"/>
  <c r="A1619" i="16"/>
  <c r="A1620" i="16"/>
  <c r="A1621" i="16"/>
  <c r="A1622" i="16"/>
  <c r="A1623" i="16"/>
  <c r="A1624" i="16"/>
  <c r="A1625" i="16"/>
  <c r="A1626" i="16"/>
  <c r="A1627" i="16"/>
  <c r="A1628" i="16"/>
  <c r="A1629" i="16"/>
  <c r="A1630" i="16"/>
  <c r="A1631" i="16"/>
  <c r="A1632" i="16"/>
  <c r="A1633" i="16"/>
  <c r="A1634" i="16"/>
  <c r="A1635" i="16"/>
  <c r="A1636" i="16"/>
  <c r="A1637" i="16"/>
  <c r="A1638" i="16"/>
  <c r="A1639" i="16"/>
  <c r="A1640" i="16"/>
  <c r="A1641" i="16"/>
  <c r="A1642" i="16"/>
  <c r="A1643" i="16"/>
  <c r="A1644" i="16"/>
  <c r="A1645" i="16"/>
  <c r="A1646" i="16"/>
  <c r="A1647" i="16"/>
  <c r="A1648" i="16"/>
  <c r="A1649" i="16"/>
  <c r="A1650" i="16"/>
  <c r="A1651" i="16"/>
  <c r="A1652" i="16"/>
  <c r="A1653" i="16"/>
  <c r="A1654" i="16"/>
  <c r="A1655" i="16"/>
  <c r="A1656" i="16"/>
  <c r="A1657" i="16"/>
  <c r="A1658" i="16"/>
  <c r="A1659" i="16"/>
  <c r="A1660" i="16"/>
  <c r="A1661" i="16"/>
  <c r="A1662" i="16"/>
  <c r="A1663" i="16"/>
  <c r="A1664" i="16"/>
  <c r="A1665" i="16"/>
  <c r="A1666" i="16"/>
  <c r="A1667" i="16"/>
  <c r="A1668" i="16"/>
  <c r="A1669" i="16"/>
  <c r="A1670" i="16"/>
  <c r="A1671" i="16"/>
  <c r="A1672" i="16"/>
  <c r="A1673" i="16"/>
  <c r="A1674" i="16"/>
  <c r="A1675" i="16"/>
  <c r="A1676" i="16"/>
  <c r="A1677" i="16"/>
  <c r="A1678" i="16"/>
  <c r="A1679" i="16"/>
  <c r="A1680" i="16"/>
  <c r="A1681" i="16"/>
  <c r="A1682" i="16"/>
  <c r="A1683" i="16"/>
  <c r="A1684" i="16"/>
  <c r="A1685" i="16"/>
  <c r="A1686" i="16"/>
  <c r="A1687" i="16"/>
  <c r="A1688" i="16"/>
  <c r="A1689" i="16"/>
  <c r="A1690" i="16"/>
  <c r="A1691" i="16"/>
  <c r="A1692" i="16"/>
  <c r="A1693" i="16"/>
  <c r="A1694" i="16"/>
  <c r="A1695" i="16"/>
  <c r="A1696" i="16"/>
  <c r="A1697" i="16"/>
  <c r="A1698" i="16"/>
  <c r="A1699" i="16"/>
  <c r="A1700" i="16"/>
  <c r="A1701" i="16"/>
  <c r="A1702" i="16"/>
  <c r="A1703" i="16"/>
  <c r="A1704" i="16"/>
  <c r="A1705" i="16"/>
  <c r="A1706" i="16"/>
  <c r="A1707" i="16"/>
  <c r="A1708" i="16"/>
  <c r="A1709" i="16"/>
  <c r="A1710" i="16"/>
  <c r="A1711" i="16"/>
  <c r="A1712" i="16"/>
  <c r="A1713" i="16"/>
  <c r="A1714" i="16"/>
  <c r="A1715" i="16"/>
  <c r="A1716" i="16"/>
  <c r="A1717" i="16"/>
  <c r="A1718" i="16"/>
  <c r="A1719" i="16"/>
  <c r="A1720" i="16"/>
  <c r="A1721" i="16"/>
  <c r="A1722" i="16"/>
  <c r="A1723" i="16"/>
  <c r="A1724" i="16"/>
  <c r="A1725" i="16"/>
  <c r="A1726" i="16"/>
  <c r="A1727" i="16"/>
  <c r="A1728" i="16"/>
  <c r="A1729" i="16"/>
  <c r="A1730" i="16"/>
  <c r="A1731" i="16"/>
  <c r="A1732" i="16"/>
  <c r="A1733" i="16"/>
  <c r="A1734" i="16"/>
  <c r="A1735" i="16"/>
  <c r="A1736" i="16"/>
  <c r="A1737" i="16"/>
  <c r="A1738" i="16"/>
  <c r="A1739" i="16"/>
  <c r="A1740" i="16"/>
  <c r="A1741" i="16"/>
  <c r="A1742" i="16"/>
  <c r="A1743" i="16"/>
  <c r="A1744" i="16"/>
  <c r="A1745" i="16"/>
  <c r="A1746" i="16"/>
  <c r="A1747" i="16"/>
  <c r="A1748" i="16"/>
  <c r="A1749" i="16"/>
  <c r="A1750" i="16"/>
  <c r="A1751" i="16"/>
  <c r="A1752" i="16"/>
  <c r="A1753" i="16"/>
  <c r="A1754" i="16"/>
  <c r="A1755" i="16"/>
  <c r="A1756" i="16"/>
  <c r="A1757" i="16"/>
  <c r="A1758" i="16"/>
  <c r="A1759" i="16"/>
  <c r="A1760" i="16"/>
  <c r="A1761" i="16"/>
  <c r="A1762" i="16"/>
  <c r="A1763" i="16"/>
  <c r="A1764" i="16"/>
  <c r="A1765" i="16"/>
  <c r="A1766" i="16"/>
  <c r="A1767" i="16"/>
  <c r="A1768" i="16"/>
  <c r="A1769" i="16"/>
  <c r="A1770" i="16"/>
  <c r="A1771" i="16"/>
  <c r="A1772" i="16"/>
  <c r="A1773" i="16"/>
  <c r="A1774" i="16"/>
  <c r="A1775" i="16"/>
  <c r="A1776" i="16"/>
  <c r="A1777" i="16"/>
  <c r="A1778" i="16"/>
  <c r="A1779" i="16"/>
  <c r="A1780" i="16"/>
  <c r="A1781" i="16"/>
  <c r="A1782" i="16"/>
  <c r="A1783" i="16"/>
  <c r="A1784" i="16"/>
  <c r="A1785" i="16"/>
  <c r="A1786" i="16"/>
  <c r="A1787" i="16"/>
  <c r="A1788" i="16"/>
  <c r="A1789" i="16"/>
  <c r="A1790" i="16"/>
  <c r="A1791" i="16"/>
  <c r="A1792" i="16"/>
  <c r="A1793" i="16"/>
  <c r="A1794" i="16"/>
  <c r="A1795" i="16"/>
  <c r="A1796" i="16"/>
  <c r="A1797" i="16"/>
  <c r="A1798" i="16"/>
  <c r="A1799" i="16"/>
  <c r="A1800" i="16"/>
  <c r="A1801" i="16"/>
  <c r="A1802" i="16"/>
  <c r="A1803" i="16"/>
  <c r="A1804" i="16"/>
  <c r="A1805" i="16"/>
  <c r="A1806" i="16"/>
  <c r="A1807" i="16"/>
  <c r="A1808" i="16"/>
  <c r="A1809" i="16"/>
  <c r="A1810" i="16"/>
  <c r="A1811" i="16"/>
  <c r="A1812" i="16"/>
  <c r="A1813" i="16"/>
  <c r="A1814" i="16"/>
  <c r="A1815" i="16"/>
  <c r="A1816" i="16"/>
  <c r="A1817" i="16"/>
  <c r="A1818" i="16"/>
  <c r="A1819" i="16"/>
  <c r="A1820" i="16"/>
  <c r="A1821" i="16"/>
  <c r="A1822" i="16"/>
  <c r="A1823" i="16"/>
  <c r="A1824" i="16"/>
  <c r="A1825" i="16"/>
  <c r="A1826" i="16"/>
  <c r="A1827" i="16"/>
  <c r="A1828" i="16"/>
  <c r="A1829" i="16"/>
  <c r="A1830" i="16"/>
  <c r="A1831" i="16"/>
  <c r="A1832" i="16"/>
  <c r="A1833" i="16"/>
  <c r="A1834" i="16"/>
  <c r="A1835" i="16"/>
  <c r="A1836" i="16"/>
  <c r="A1837" i="16"/>
  <c r="A1838" i="16"/>
  <c r="A1839" i="16"/>
  <c r="A1840" i="16"/>
  <c r="A1841" i="16"/>
  <c r="A1842" i="16"/>
  <c r="A1843" i="16"/>
  <c r="A1844" i="16"/>
  <c r="A1845" i="16"/>
  <c r="A1846" i="16"/>
  <c r="A1847" i="16"/>
  <c r="A1848" i="16"/>
  <c r="A1849" i="16"/>
  <c r="A1850" i="16"/>
  <c r="A1851" i="16"/>
  <c r="A1852" i="16"/>
  <c r="A1853" i="16"/>
  <c r="A1854" i="16"/>
  <c r="A1855" i="16"/>
  <c r="A1856" i="16"/>
  <c r="A1857" i="16"/>
  <c r="A1858" i="16"/>
  <c r="A1859" i="16"/>
  <c r="A1860" i="16"/>
  <c r="A1861" i="16"/>
  <c r="A1862" i="16"/>
  <c r="A1863" i="16"/>
  <c r="A1864" i="16"/>
  <c r="A1865" i="16"/>
  <c r="A1866" i="16"/>
  <c r="A1867" i="16"/>
  <c r="A1868" i="16"/>
  <c r="A1869" i="16"/>
  <c r="A1870" i="16"/>
  <c r="A1871" i="16"/>
  <c r="A1872" i="16"/>
  <c r="A1873" i="16"/>
  <c r="A1874" i="16"/>
  <c r="A1875" i="16"/>
  <c r="A1876" i="16"/>
  <c r="A1877" i="16"/>
  <c r="A1878" i="16"/>
  <c r="A1879" i="16"/>
  <c r="A1880" i="16"/>
  <c r="A1881" i="16"/>
  <c r="A1882" i="16"/>
  <c r="A1883" i="16"/>
  <c r="A1884" i="16"/>
  <c r="A1885" i="16"/>
  <c r="A1886" i="16"/>
  <c r="A1887" i="16"/>
  <c r="A1888" i="16"/>
  <c r="A1889" i="16"/>
  <c r="A1890" i="16"/>
  <c r="A1891" i="16"/>
  <c r="A1892" i="16"/>
  <c r="A1893" i="16"/>
  <c r="A1894" i="16"/>
  <c r="A1895" i="16"/>
  <c r="A1896" i="16"/>
  <c r="A1897" i="16"/>
  <c r="A1898" i="16"/>
  <c r="A1899" i="16"/>
  <c r="A1900" i="16"/>
  <c r="A1901" i="16"/>
  <c r="A1902" i="16"/>
  <c r="A1903" i="16"/>
  <c r="A1904" i="16"/>
  <c r="A1905" i="16"/>
  <c r="A1906" i="16"/>
  <c r="A1907" i="16"/>
  <c r="A1908" i="16"/>
  <c r="A1909" i="16"/>
  <c r="A1910" i="16"/>
  <c r="A1911" i="16"/>
  <c r="A1912" i="16"/>
  <c r="A1913" i="16"/>
  <c r="A1914" i="16"/>
  <c r="A1915" i="16"/>
  <c r="A1916" i="16"/>
  <c r="A1917" i="16"/>
  <c r="A1918" i="16"/>
  <c r="A1919" i="16"/>
  <c r="A1920" i="16"/>
  <c r="A1921" i="16"/>
  <c r="A1922" i="16"/>
  <c r="A1923" i="16"/>
  <c r="A1924" i="16"/>
  <c r="A1925" i="16"/>
  <c r="A1926" i="16"/>
  <c r="A1927" i="16"/>
  <c r="A1928" i="16"/>
  <c r="A1929" i="16"/>
  <c r="A1930" i="16"/>
  <c r="A1931" i="16"/>
  <c r="A1932" i="16"/>
  <c r="A1933" i="16"/>
  <c r="A1934" i="16"/>
  <c r="A1935" i="16"/>
  <c r="A1936" i="16"/>
  <c r="A1937" i="16"/>
  <c r="A1938" i="16"/>
  <c r="A1939" i="16"/>
  <c r="A1940" i="16"/>
  <c r="A1941" i="16"/>
  <c r="A1942" i="16"/>
  <c r="A1943" i="16"/>
  <c r="A1944" i="16"/>
  <c r="A1945" i="16"/>
  <c r="A1946" i="16"/>
  <c r="A1947" i="16"/>
  <c r="A1948" i="16"/>
  <c r="A1949" i="16"/>
  <c r="A1950" i="16"/>
  <c r="A1951" i="16"/>
  <c r="A1952" i="16"/>
  <c r="A1953" i="16"/>
  <c r="A1954" i="16"/>
  <c r="A1955" i="16"/>
  <c r="A1956" i="16"/>
  <c r="A1957" i="16"/>
  <c r="A1958" i="16"/>
  <c r="A1959" i="16"/>
  <c r="A1960" i="16"/>
  <c r="A1961" i="16"/>
  <c r="A1962" i="16"/>
  <c r="A1963" i="16"/>
  <c r="A1964" i="16"/>
  <c r="A1965" i="16"/>
  <c r="A1966" i="16"/>
  <c r="A1967" i="16"/>
  <c r="A1968" i="16"/>
  <c r="A1969" i="16"/>
  <c r="A1970" i="16"/>
  <c r="A1971" i="16"/>
  <c r="A1972" i="16"/>
  <c r="A1973" i="16"/>
  <c r="A1974" i="16"/>
  <c r="A1975" i="16"/>
  <c r="A1976" i="16"/>
  <c r="A1977" i="16"/>
  <c r="A1978" i="16"/>
  <c r="A1979" i="16"/>
  <c r="A1980" i="16"/>
  <c r="A1981" i="16"/>
  <c r="A1982" i="16"/>
  <c r="A1983" i="16"/>
  <c r="A1984" i="16"/>
  <c r="A1985" i="16"/>
  <c r="A1986" i="16"/>
  <c r="A1987" i="16"/>
  <c r="A1988" i="16"/>
  <c r="A1989" i="16"/>
  <c r="A1990" i="16"/>
  <c r="A1991" i="16"/>
  <c r="A1992" i="16"/>
  <c r="A1993" i="16"/>
  <c r="A1994" i="16"/>
  <c r="A1995" i="16"/>
  <c r="A1996" i="16"/>
  <c r="A1997" i="16"/>
  <c r="A1998" i="16"/>
  <c r="A1999" i="16"/>
  <c r="A2000" i="16"/>
  <c r="A2001" i="16"/>
  <c r="A2002" i="16"/>
  <c r="A2003" i="16"/>
  <c r="A2004" i="16"/>
  <c r="A2005" i="16"/>
  <c r="A2006" i="16"/>
  <c r="A2007" i="16"/>
  <c r="A2008" i="16"/>
  <c r="A2009" i="16"/>
  <c r="A2010" i="16"/>
  <c r="A2011" i="16"/>
  <c r="A2012" i="16"/>
  <c r="A2013" i="16"/>
  <c r="A2014" i="16"/>
  <c r="A2015" i="16"/>
  <c r="A2016" i="16"/>
  <c r="A2017" i="16"/>
  <c r="A2018" i="16"/>
  <c r="A2019" i="16"/>
  <c r="A2020" i="16"/>
  <c r="A2021" i="16"/>
  <c r="A2022" i="16"/>
  <c r="A2023" i="16"/>
  <c r="A2024" i="16"/>
  <c r="A2025" i="16"/>
  <c r="A2026" i="16"/>
  <c r="A2027" i="16"/>
  <c r="A2028" i="16"/>
  <c r="A2029" i="16"/>
  <c r="A2030" i="16"/>
  <c r="A2031" i="16"/>
  <c r="A2032" i="16"/>
  <c r="A2033" i="16"/>
  <c r="A2034" i="16"/>
  <c r="A2035" i="16"/>
  <c r="A2036" i="16"/>
  <c r="A2037" i="16"/>
  <c r="A2038" i="16"/>
  <c r="A2039" i="16"/>
  <c r="A2040" i="16"/>
  <c r="A2041" i="16"/>
  <c r="A2042" i="16"/>
  <c r="A2043" i="16"/>
  <c r="A2044" i="16"/>
  <c r="A2045" i="16"/>
  <c r="A2046" i="16"/>
  <c r="A2047" i="16"/>
  <c r="A2048" i="16"/>
  <c r="A2049" i="16"/>
  <c r="A2050" i="16"/>
  <c r="A2051" i="16"/>
  <c r="A2052" i="16"/>
  <c r="A2053" i="16"/>
  <c r="A2054" i="16"/>
  <c r="A2055" i="16"/>
  <c r="A2056" i="16"/>
  <c r="A2057" i="16"/>
  <c r="A2058" i="16"/>
  <c r="A2059" i="16"/>
  <c r="A2060" i="16"/>
  <c r="A2061" i="16"/>
  <c r="A2062" i="16"/>
  <c r="A2063" i="16"/>
  <c r="A2064" i="16"/>
  <c r="A2065" i="16"/>
  <c r="A2066" i="16"/>
  <c r="A2067" i="16"/>
  <c r="A2068" i="16"/>
  <c r="A2069" i="16"/>
  <c r="A2070" i="16"/>
  <c r="A2071" i="16"/>
  <c r="A2072" i="16"/>
  <c r="A2073" i="16"/>
  <c r="A2074" i="16"/>
  <c r="A2075" i="16"/>
  <c r="A2076" i="16"/>
  <c r="A2077" i="16"/>
  <c r="A2078" i="16"/>
  <c r="A2079" i="16"/>
  <c r="A2080" i="16"/>
  <c r="A2081" i="16"/>
  <c r="A2082" i="16"/>
  <c r="A2083" i="16"/>
  <c r="A2084" i="16"/>
  <c r="A2085" i="16"/>
  <c r="A2086" i="16"/>
  <c r="A2087" i="16"/>
  <c r="A2088" i="16"/>
  <c r="A2089" i="16"/>
  <c r="A2090" i="16"/>
  <c r="A2091" i="16"/>
  <c r="A2092" i="16"/>
  <c r="A2093" i="16"/>
  <c r="A2094" i="16"/>
  <c r="A2095" i="16"/>
  <c r="A2096" i="16"/>
  <c r="A2097" i="16"/>
  <c r="A2098" i="16"/>
  <c r="A2099" i="16"/>
  <c r="A2100" i="16"/>
  <c r="A2101" i="16"/>
  <c r="A2102" i="16"/>
  <c r="A2103" i="16"/>
  <c r="A2104" i="16"/>
  <c r="A2105" i="16"/>
  <c r="A2106" i="16"/>
  <c r="A2107" i="16"/>
  <c r="A2108" i="16"/>
  <c r="A2109" i="16"/>
  <c r="A2110" i="16"/>
  <c r="A2111" i="16"/>
  <c r="A2112" i="16"/>
  <c r="A2113" i="16"/>
  <c r="A2114" i="16"/>
  <c r="A2115" i="16"/>
  <c r="A2116" i="16"/>
  <c r="A2117" i="16"/>
  <c r="A2118" i="16"/>
  <c r="A2119" i="16"/>
  <c r="A2120" i="16"/>
  <c r="A2121" i="16"/>
  <c r="A2122" i="16"/>
  <c r="A2123" i="16"/>
  <c r="A2124" i="16"/>
  <c r="A2125" i="16"/>
  <c r="A2126" i="16"/>
  <c r="A2127" i="16"/>
  <c r="A2128" i="16"/>
  <c r="A2129" i="16"/>
  <c r="A2130" i="16"/>
  <c r="A2131" i="16"/>
  <c r="A2132" i="16"/>
  <c r="A2133" i="16"/>
  <c r="A2134" i="16"/>
  <c r="A2135" i="16"/>
  <c r="A2136" i="16"/>
  <c r="A2137" i="16"/>
  <c r="A2138" i="16"/>
  <c r="A2139" i="16"/>
  <c r="A2140" i="16"/>
  <c r="A2141" i="16"/>
  <c r="A2142" i="16"/>
  <c r="A2143" i="16"/>
  <c r="A2144" i="16"/>
  <c r="A2145" i="16"/>
  <c r="A2146" i="16"/>
  <c r="A2147" i="16"/>
  <c r="A2148" i="16"/>
  <c r="A2149" i="16"/>
  <c r="A2150" i="16"/>
  <c r="A2151" i="16"/>
  <c r="A2152" i="16"/>
  <c r="A2153" i="16"/>
  <c r="A2154" i="16"/>
  <c r="A2155" i="16"/>
  <c r="A2156" i="16"/>
  <c r="A2157" i="16"/>
  <c r="A2158" i="16"/>
  <c r="A2159" i="16"/>
  <c r="A2160" i="16"/>
  <c r="A2161" i="16"/>
  <c r="A2162" i="16"/>
  <c r="A2163" i="16"/>
  <c r="A2164" i="16"/>
  <c r="A2165" i="16"/>
  <c r="A2166" i="16"/>
  <c r="A2167" i="16"/>
  <c r="A2168" i="16"/>
  <c r="A2169" i="16"/>
  <c r="A2170" i="16"/>
  <c r="A2171" i="16"/>
  <c r="A2172" i="16"/>
  <c r="A2173" i="16"/>
  <c r="A2174" i="16"/>
  <c r="A2175" i="16"/>
  <c r="A2176" i="16"/>
  <c r="A2177" i="16"/>
  <c r="A2178" i="16"/>
  <c r="A2179" i="16"/>
  <c r="A2180" i="16"/>
  <c r="A2181" i="16"/>
  <c r="A2182" i="16"/>
  <c r="A2183" i="16"/>
  <c r="A2184" i="16"/>
  <c r="A2185" i="16"/>
  <c r="A2186" i="16"/>
  <c r="A2187" i="16"/>
  <c r="A2188" i="16"/>
  <c r="A2189" i="16"/>
  <c r="A2190" i="16"/>
  <c r="A2191" i="16"/>
  <c r="A2192" i="16"/>
  <c r="A2193" i="16"/>
  <c r="A2194" i="16"/>
  <c r="A2195" i="16"/>
  <c r="A2196" i="16"/>
  <c r="A2197" i="16"/>
  <c r="A2198" i="16"/>
  <c r="A2199" i="16"/>
  <c r="A2200" i="16"/>
  <c r="A2201" i="16"/>
  <c r="A2202" i="16"/>
  <c r="A2203" i="16"/>
  <c r="A2204" i="16"/>
  <c r="A2205" i="16"/>
  <c r="A2206" i="16"/>
  <c r="A2207" i="16"/>
  <c r="A2208" i="16"/>
  <c r="A2209" i="16"/>
  <c r="A2210" i="16"/>
  <c r="A2211" i="16"/>
  <c r="A2212" i="16"/>
  <c r="A2213" i="16"/>
  <c r="A2214" i="16"/>
  <c r="A2215" i="16"/>
  <c r="A2216" i="16"/>
  <c r="A2217" i="16"/>
  <c r="A2218" i="16"/>
  <c r="A2219" i="16"/>
  <c r="A2220" i="16"/>
  <c r="A2221" i="16"/>
  <c r="A2222" i="16"/>
  <c r="A2223" i="16"/>
  <c r="A2224" i="16"/>
  <c r="A2225" i="16"/>
  <c r="A2226" i="16"/>
  <c r="A2227" i="16"/>
  <c r="A2228" i="16"/>
  <c r="A2229" i="16"/>
  <c r="A2230" i="16"/>
  <c r="A2231" i="16"/>
  <c r="A2232" i="16"/>
  <c r="A2233" i="16"/>
  <c r="A2234" i="16"/>
  <c r="A2235" i="16"/>
  <c r="A2236" i="16"/>
  <c r="A2237" i="16"/>
  <c r="A2238" i="16"/>
  <c r="A2239" i="16"/>
  <c r="A2240" i="16"/>
  <c r="A2241" i="16"/>
  <c r="A2242" i="16"/>
  <c r="A2243" i="16"/>
  <c r="A2244" i="16"/>
  <c r="A2245" i="16"/>
  <c r="A2246" i="16"/>
  <c r="A2247" i="16"/>
  <c r="A2248" i="16"/>
  <c r="A2249" i="16"/>
  <c r="A2250" i="16"/>
  <c r="A2251" i="16"/>
  <c r="A2252" i="16"/>
  <c r="A2253" i="16"/>
  <c r="A2254" i="16"/>
  <c r="A2255" i="16"/>
  <c r="A2256" i="16"/>
  <c r="A2257" i="16"/>
  <c r="A2258" i="16"/>
  <c r="A2259" i="16"/>
  <c r="A2260" i="16"/>
  <c r="A2261" i="16"/>
  <c r="A2262" i="16"/>
  <c r="A2263" i="16"/>
  <c r="A2264" i="16"/>
  <c r="A2265" i="16"/>
  <c r="A2266" i="16"/>
  <c r="A2267" i="16"/>
  <c r="A2268" i="16"/>
  <c r="A2269" i="16"/>
  <c r="A2270" i="16"/>
  <c r="A2271" i="16"/>
  <c r="A2272" i="16"/>
  <c r="A2273" i="16"/>
  <c r="A2274" i="16"/>
  <c r="A2275" i="16"/>
  <c r="A2276" i="16"/>
  <c r="A2277" i="16"/>
  <c r="A2278" i="16"/>
  <c r="A2279" i="16"/>
  <c r="A2280" i="16"/>
  <c r="A2281" i="16"/>
  <c r="A2282" i="16"/>
  <c r="A2283" i="16"/>
  <c r="A2284" i="16"/>
  <c r="A2285" i="16"/>
  <c r="A2286" i="16"/>
  <c r="A2287" i="16"/>
  <c r="A2288" i="16"/>
  <c r="A2289" i="16"/>
  <c r="A2290" i="16"/>
  <c r="A2291" i="16"/>
  <c r="A2292" i="16"/>
  <c r="A2293" i="16"/>
  <c r="A2294" i="16"/>
  <c r="A2295" i="16"/>
  <c r="A2296" i="16"/>
  <c r="A2297" i="16"/>
  <c r="A2298" i="16"/>
  <c r="A2299" i="16"/>
  <c r="A2300" i="16"/>
  <c r="A2301" i="16"/>
  <c r="A2302" i="16"/>
  <c r="A2303" i="16"/>
  <c r="A2304" i="16"/>
  <c r="A2305" i="16"/>
  <c r="A2306" i="16"/>
  <c r="A2307" i="16"/>
  <c r="A2308" i="16"/>
  <c r="A2309" i="16"/>
  <c r="A2310" i="16"/>
  <c r="A2311" i="16"/>
  <c r="A2312" i="16"/>
  <c r="A2313" i="16"/>
  <c r="A2314" i="16"/>
  <c r="A2315" i="16"/>
  <c r="A2316" i="16"/>
  <c r="A2317" i="16"/>
  <c r="A2318" i="16"/>
  <c r="A2319" i="16"/>
  <c r="A2320" i="16"/>
  <c r="A2321" i="16"/>
  <c r="A2322" i="16"/>
  <c r="A2323" i="16"/>
  <c r="A2324" i="16"/>
  <c r="A2325" i="16"/>
  <c r="A2326" i="16"/>
  <c r="A2327" i="16"/>
  <c r="A2328" i="16"/>
  <c r="A2329" i="16"/>
  <c r="A2330" i="16"/>
  <c r="A2331" i="16"/>
  <c r="A2332" i="16"/>
  <c r="A2333" i="16"/>
  <c r="A2334" i="16"/>
  <c r="A2335" i="16"/>
  <c r="A2336" i="16"/>
  <c r="A2337" i="16"/>
  <c r="A2338" i="16"/>
  <c r="A2339" i="16"/>
  <c r="A2340" i="16"/>
  <c r="A2341" i="16"/>
  <c r="A2342" i="16"/>
  <c r="A2343" i="16"/>
  <c r="A2344" i="16"/>
  <c r="A2345" i="16"/>
  <c r="A2346" i="16"/>
  <c r="A2347" i="16"/>
  <c r="A2348" i="16"/>
  <c r="A2349" i="16"/>
  <c r="A2350" i="16"/>
  <c r="A2351" i="16"/>
  <c r="A2352" i="16"/>
  <c r="A2353" i="16"/>
  <c r="A2354" i="16"/>
  <c r="A2355" i="16"/>
  <c r="A2356" i="16"/>
  <c r="A2357" i="16"/>
  <c r="A2358" i="16"/>
  <c r="A2359" i="16"/>
  <c r="A2360" i="16"/>
  <c r="A2361" i="16"/>
  <c r="A2362" i="16"/>
  <c r="A2363" i="16"/>
  <c r="A2364" i="16"/>
  <c r="A2365" i="16"/>
  <c r="A2366" i="16"/>
  <c r="A2367" i="16"/>
  <c r="A2368" i="16"/>
  <c r="A2369" i="16"/>
  <c r="A2370" i="16"/>
  <c r="A2371" i="16"/>
  <c r="A2372" i="16"/>
  <c r="A2373" i="16"/>
  <c r="A2374" i="16"/>
  <c r="A2375" i="16"/>
  <c r="A2376" i="16"/>
  <c r="A2377" i="16"/>
  <c r="A2378" i="16"/>
  <c r="A2379" i="16"/>
  <c r="A2380" i="16"/>
  <c r="A2381" i="16"/>
  <c r="A2382" i="16"/>
  <c r="A2383" i="16"/>
  <c r="A2384" i="16"/>
  <c r="A2385" i="16"/>
  <c r="A2386" i="16"/>
  <c r="A2387" i="16"/>
  <c r="A2388" i="16"/>
  <c r="A2389" i="16"/>
  <c r="A2390" i="16"/>
  <c r="A2391" i="16"/>
  <c r="A2392" i="16"/>
  <c r="A2393" i="16"/>
  <c r="A2394" i="16"/>
  <c r="A2395" i="16"/>
  <c r="A2396" i="16"/>
  <c r="A2397" i="16"/>
  <c r="A2398" i="16"/>
  <c r="A2399" i="16"/>
  <c r="A2400" i="16"/>
  <c r="A2401" i="16"/>
  <c r="A2402" i="16"/>
  <c r="A2403" i="16"/>
  <c r="A2404" i="16"/>
  <c r="A2405" i="16"/>
  <c r="A2406" i="16"/>
  <c r="A2407" i="16"/>
  <c r="A2408" i="16"/>
  <c r="A2409" i="16"/>
  <c r="A2410" i="16"/>
  <c r="A2411" i="16"/>
  <c r="A2412" i="16"/>
  <c r="A2413" i="16"/>
  <c r="A2414" i="16"/>
  <c r="A2415" i="16"/>
  <c r="A2416" i="16"/>
  <c r="A2417" i="16"/>
  <c r="A2418" i="16"/>
  <c r="A2419" i="16"/>
  <c r="A2420" i="16"/>
  <c r="A2421" i="16"/>
  <c r="A2422" i="16"/>
  <c r="A2423" i="16"/>
  <c r="A2424" i="16"/>
  <c r="A2425" i="16"/>
  <c r="A2426" i="16"/>
  <c r="A2427" i="16"/>
  <c r="A2428" i="16"/>
  <c r="A2429" i="16"/>
  <c r="A2430" i="16"/>
  <c r="A2431" i="16"/>
  <c r="A2432" i="16"/>
  <c r="A2433" i="16"/>
  <c r="A2434" i="16"/>
  <c r="A2435" i="16"/>
  <c r="A2436" i="16"/>
  <c r="A2437" i="16"/>
  <c r="A2438" i="16"/>
  <c r="A2439" i="16"/>
  <c r="A2440" i="16"/>
  <c r="A2441" i="16"/>
  <c r="A2442" i="16"/>
  <c r="A2443" i="16"/>
  <c r="A2444" i="16"/>
  <c r="A2445" i="16"/>
  <c r="A2446" i="16"/>
  <c r="A2447" i="16"/>
  <c r="A2448" i="16"/>
  <c r="A2449" i="16"/>
  <c r="A2450" i="16"/>
  <c r="A2451" i="16"/>
  <c r="A2452" i="16"/>
  <c r="A2453" i="16"/>
  <c r="A2454" i="16"/>
  <c r="A2455" i="16"/>
  <c r="A2456" i="16"/>
  <c r="A2457" i="16"/>
  <c r="A2458" i="16"/>
  <c r="A2459" i="16"/>
  <c r="A2460" i="16"/>
  <c r="A2461" i="16"/>
  <c r="A2462" i="16"/>
  <c r="A2463" i="16"/>
  <c r="A2464" i="16"/>
  <c r="A2465" i="16"/>
  <c r="A2466" i="16"/>
  <c r="A2467" i="16"/>
  <c r="A2468" i="16"/>
  <c r="A2469" i="16"/>
  <c r="A2470" i="16"/>
  <c r="A2471" i="16"/>
  <c r="A2472" i="16"/>
  <c r="A2473" i="16"/>
  <c r="A2474" i="16"/>
  <c r="A2475" i="16"/>
  <c r="A2476" i="16"/>
  <c r="A2477" i="16"/>
  <c r="A2478" i="16"/>
  <c r="A2479" i="16"/>
  <c r="A2480" i="16"/>
  <c r="A2481" i="16"/>
  <c r="A2482" i="16"/>
  <c r="A2483" i="16"/>
  <c r="A2484" i="16"/>
  <c r="A2485" i="16"/>
  <c r="A2486" i="16"/>
  <c r="A2487" i="16"/>
  <c r="A2488" i="16"/>
  <c r="A2489" i="16"/>
  <c r="A2490" i="16"/>
  <c r="A2491" i="16"/>
  <c r="A2492" i="16"/>
  <c r="A2493" i="16"/>
  <c r="A2494" i="16"/>
  <c r="A2495" i="16"/>
  <c r="A2496" i="16"/>
  <c r="A2497" i="16"/>
  <c r="A2498" i="16"/>
  <c r="A2499" i="16"/>
  <c r="A2500" i="16"/>
  <c r="A2501" i="16"/>
  <c r="A2502" i="16"/>
  <c r="A2503" i="16"/>
  <c r="A2504" i="16"/>
  <c r="A2505" i="16"/>
  <c r="A2506" i="16"/>
  <c r="A2507" i="16"/>
  <c r="A2508" i="16"/>
  <c r="A2509" i="16"/>
  <c r="A2510" i="16"/>
  <c r="A2511" i="16"/>
  <c r="A2512" i="16"/>
  <c r="A2513" i="16"/>
  <c r="A2514" i="16"/>
  <c r="A2515" i="16"/>
  <c r="A2516" i="16"/>
  <c r="A2517" i="16"/>
  <c r="A2518" i="16"/>
  <c r="A2519" i="16"/>
  <c r="A2520" i="16"/>
  <c r="A2521" i="16"/>
  <c r="A2522" i="16"/>
  <c r="A2523" i="16"/>
  <c r="A2524" i="16"/>
  <c r="A2525" i="16"/>
  <c r="A2526" i="16"/>
  <c r="A2527" i="16"/>
  <c r="A2528" i="16"/>
  <c r="A2529" i="16"/>
  <c r="A2530" i="16"/>
  <c r="A2531" i="16"/>
  <c r="A2532" i="16"/>
  <c r="A2533" i="16"/>
  <c r="A2534" i="16"/>
  <c r="A2535" i="16"/>
  <c r="A2536" i="16"/>
  <c r="A2537" i="16"/>
  <c r="A2538" i="16"/>
  <c r="A2539" i="16"/>
  <c r="A2540" i="16"/>
  <c r="A2541" i="16"/>
  <c r="A2542" i="16"/>
  <c r="A2543" i="16"/>
  <c r="A2544" i="16"/>
  <c r="A2545" i="16"/>
  <c r="A2546" i="16"/>
  <c r="A2547" i="16"/>
  <c r="A2548" i="16"/>
  <c r="A2549" i="16"/>
  <c r="A2550" i="16"/>
  <c r="A2551" i="16"/>
  <c r="A2552" i="16"/>
  <c r="A2553" i="16"/>
  <c r="A2554" i="16"/>
  <c r="A2555" i="16"/>
  <c r="A2556" i="16"/>
  <c r="A2557" i="16"/>
  <c r="A2558" i="16"/>
  <c r="A2559" i="16"/>
  <c r="A2560" i="16"/>
  <c r="A2561" i="16"/>
  <c r="A2562" i="16"/>
  <c r="A2563" i="16"/>
  <c r="A2564" i="16"/>
  <c r="A2565" i="16"/>
  <c r="A2566" i="16"/>
  <c r="A2567" i="16"/>
  <c r="A2568" i="16"/>
  <c r="A2569" i="16"/>
  <c r="A2570" i="16"/>
  <c r="A2571" i="16"/>
  <c r="A2572" i="16"/>
  <c r="A2573" i="16"/>
  <c r="A2574" i="16"/>
  <c r="A2575" i="16"/>
  <c r="A2576" i="16"/>
  <c r="A2577" i="16"/>
  <c r="A2578" i="16"/>
  <c r="A2579" i="16"/>
  <c r="A2580" i="16"/>
  <c r="A2581" i="16"/>
  <c r="A2582" i="16"/>
  <c r="A2583" i="16"/>
  <c r="A2584" i="16"/>
  <c r="A2585" i="16"/>
  <c r="A2586" i="16"/>
  <c r="A2587" i="16"/>
  <c r="A2588" i="16"/>
  <c r="A2589" i="16"/>
  <c r="A2590" i="16"/>
  <c r="A2591" i="16"/>
  <c r="A2592" i="16"/>
  <c r="A2593" i="16"/>
  <c r="A2594" i="16"/>
  <c r="A2595" i="16"/>
  <c r="A2596" i="16"/>
  <c r="A2597" i="16"/>
  <c r="A2598" i="16"/>
  <c r="A2599" i="16"/>
  <c r="A2600" i="16"/>
  <c r="A2601" i="16"/>
  <c r="A2602" i="16"/>
  <c r="A2603" i="16"/>
  <c r="A2604" i="16"/>
  <c r="A2605" i="16"/>
  <c r="A2606" i="16"/>
  <c r="A2607" i="16"/>
  <c r="A2608" i="16"/>
  <c r="A2609" i="16"/>
  <c r="A2610" i="16"/>
  <c r="A2611" i="16"/>
  <c r="A2612" i="16"/>
  <c r="A2613" i="16"/>
  <c r="A2614" i="16"/>
  <c r="A2615" i="16"/>
  <c r="A2616" i="16"/>
  <c r="A2617" i="16"/>
  <c r="A2618" i="16"/>
  <c r="A2619" i="16"/>
  <c r="A2620" i="16"/>
  <c r="A2621" i="16"/>
  <c r="A2622" i="16"/>
  <c r="A2623" i="16"/>
  <c r="A2624" i="16"/>
  <c r="A2625" i="16"/>
  <c r="A2626" i="16"/>
  <c r="A2627" i="16"/>
  <c r="A2628" i="16"/>
  <c r="A2629" i="16"/>
  <c r="A2630" i="16"/>
  <c r="A2631" i="16"/>
  <c r="A2632" i="16"/>
  <c r="A2633" i="16"/>
  <c r="A2634" i="16"/>
  <c r="A2635" i="16"/>
  <c r="A2636" i="16"/>
  <c r="A2637" i="16"/>
  <c r="A2638" i="16"/>
  <c r="A2639" i="16"/>
  <c r="A2640" i="16"/>
  <c r="A2641" i="16"/>
  <c r="A2642" i="16"/>
  <c r="A2643" i="16"/>
  <c r="A2644" i="16"/>
  <c r="A2645" i="16"/>
  <c r="A2646" i="16"/>
  <c r="A2647" i="16"/>
  <c r="A2648" i="16"/>
  <c r="A2649" i="16"/>
  <c r="A2650" i="16"/>
  <c r="A2651" i="16"/>
  <c r="A2652" i="16"/>
  <c r="A2653" i="16"/>
  <c r="A2654" i="16"/>
  <c r="A2655" i="16"/>
  <c r="A2656" i="16"/>
  <c r="A2657" i="16"/>
  <c r="A2658" i="16"/>
  <c r="A2659" i="16"/>
  <c r="A2660" i="16"/>
  <c r="A2661" i="16"/>
  <c r="A2662" i="16"/>
  <c r="A2663" i="16"/>
  <c r="A2664" i="16"/>
  <c r="A2665" i="16"/>
  <c r="A2666" i="16"/>
  <c r="A2667" i="16"/>
  <c r="A2668" i="16"/>
  <c r="A2669" i="16"/>
  <c r="A2670" i="16"/>
  <c r="A2671" i="16"/>
  <c r="A2672" i="16"/>
  <c r="A2673" i="16"/>
  <c r="A2674" i="16"/>
  <c r="A2675" i="16"/>
  <c r="A2676" i="16"/>
  <c r="A2677" i="16"/>
  <c r="A2678" i="16"/>
  <c r="A2679" i="16"/>
  <c r="A2680" i="16"/>
  <c r="A2681" i="16"/>
  <c r="A2682" i="16"/>
  <c r="A2683" i="16"/>
  <c r="A2684" i="16"/>
  <c r="A2685" i="16"/>
  <c r="A2686" i="16"/>
  <c r="A2687" i="16"/>
  <c r="A2688" i="16"/>
  <c r="A2689" i="16"/>
  <c r="A2690" i="16"/>
  <c r="A2691" i="16"/>
  <c r="A2692" i="16"/>
  <c r="A2693" i="16"/>
  <c r="A2694" i="16"/>
  <c r="A2695" i="16"/>
  <c r="A2696" i="16"/>
  <c r="A2697" i="16"/>
  <c r="A2698" i="16"/>
  <c r="A2699" i="16"/>
  <c r="A2700" i="16"/>
  <c r="A2701" i="16"/>
  <c r="A2702" i="16"/>
  <c r="A2703" i="16"/>
  <c r="A2704" i="16"/>
  <c r="A2705" i="16"/>
  <c r="A2706" i="16"/>
  <c r="A2707" i="16"/>
  <c r="A2708" i="16"/>
  <c r="A2709" i="16"/>
  <c r="A2710" i="16"/>
  <c r="A2711" i="16"/>
  <c r="A2712" i="16"/>
  <c r="A2713" i="16"/>
  <c r="A2714" i="16"/>
  <c r="A2715" i="16"/>
  <c r="A2716" i="16"/>
  <c r="A2717" i="16"/>
  <c r="A2718" i="16"/>
  <c r="A2719" i="16"/>
  <c r="A2720" i="16"/>
  <c r="A2721" i="16"/>
  <c r="A2722" i="16"/>
  <c r="A2723" i="16"/>
  <c r="A2724" i="16"/>
  <c r="A2725" i="16"/>
  <c r="A2726" i="16"/>
  <c r="A2727" i="16"/>
  <c r="A2728" i="16"/>
  <c r="A2729" i="16"/>
  <c r="A2730" i="16"/>
  <c r="A2731" i="16"/>
  <c r="A2732" i="16"/>
  <c r="A2733" i="16"/>
  <c r="A2734" i="16"/>
  <c r="A2735" i="16"/>
  <c r="A2736" i="16"/>
  <c r="A2737" i="16"/>
  <c r="A2738" i="16"/>
  <c r="A2739" i="16"/>
  <c r="A2740" i="16"/>
  <c r="A2741" i="16"/>
  <c r="A2742" i="16"/>
  <c r="A2743" i="16"/>
  <c r="A2744" i="16"/>
  <c r="A2745" i="16"/>
  <c r="A2746" i="16"/>
  <c r="A2747" i="16"/>
  <c r="A2748" i="16"/>
  <c r="A2749" i="16"/>
  <c r="A2750" i="16"/>
  <c r="A2751" i="16"/>
  <c r="A2752" i="16"/>
  <c r="A2753" i="16"/>
  <c r="A2754" i="16"/>
  <c r="A2755" i="16"/>
  <c r="A2756" i="16"/>
  <c r="A2757" i="16"/>
  <c r="A2758" i="16"/>
  <c r="A2759" i="16"/>
  <c r="A2760" i="16"/>
  <c r="A2761" i="16"/>
  <c r="A2762" i="16"/>
  <c r="A2763" i="16"/>
  <c r="A2764" i="16"/>
  <c r="A2765" i="16"/>
  <c r="A2766" i="16"/>
  <c r="A2767" i="16"/>
  <c r="A2768" i="16"/>
  <c r="A2769" i="16"/>
  <c r="A2770" i="16"/>
  <c r="A2771" i="16"/>
  <c r="A2772" i="16"/>
  <c r="A2773" i="16"/>
  <c r="A2774" i="16"/>
  <c r="A2775" i="16"/>
  <c r="A2776" i="16"/>
  <c r="A2777" i="16"/>
  <c r="A2778" i="16"/>
  <c r="A2779" i="16"/>
  <c r="A2780" i="16"/>
  <c r="A2781" i="16"/>
  <c r="A2782" i="16"/>
  <c r="A2783" i="16"/>
  <c r="A2784" i="16"/>
  <c r="A2785" i="16"/>
  <c r="A2786" i="16"/>
  <c r="A2787" i="16"/>
  <c r="A2788" i="16"/>
  <c r="A2789" i="16"/>
  <c r="A2790" i="16"/>
  <c r="A2791" i="16"/>
  <c r="A2792" i="16"/>
  <c r="A2793" i="16"/>
  <c r="A2794" i="16"/>
  <c r="A2795" i="16"/>
  <c r="A2796" i="16"/>
  <c r="A2797" i="16"/>
  <c r="A2798" i="16"/>
  <c r="A2799" i="16"/>
  <c r="A2800" i="16"/>
  <c r="A2801" i="16"/>
  <c r="A2802" i="16"/>
  <c r="A2803" i="16"/>
  <c r="A2804" i="16"/>
  <c r="A2805" i="16"/>
  <c r="A2806" i="16"/>
  <c r="A2807" i="16"/>
  <c r="A2808" i="16"/>
  <c r="A2809" i="16"/>
  <c r="A2810" i="16"/>
  <c r="A2811" i="16"/>
  <c r="A2812" i="16"/>
  <c r="A2813" i="16"/>
  <c r="A2814" i="16"/>
  <c r="A2815" i="16"/>
  <c r="A2816" i="16"/>
  <c r="A2817" i="16"/>
  <c r="A2818" i="16"/>
  <c r="A2819" i="16"/>
  <c r="A2820" i="16"/>
  <c r="A2821" i="16"/>
  <c r="A2822" i="16"/>
  <c r="A2823" i="16"/>
  <c r="A2824" i="16"/>
  <c r="A2825" i="16"/>
  <c r="A2826" i="16"/>
  <c r="A2827" i="16"/>
  <c r="A2828" i="16"/>
  <c r="A2829" i="16"/>
  <c r="A2830" i="16"/>
  <c r="A2831" i="16"/>
  <c r="A2832" i="16"/>
  <c r="A2833" i="16"/>
  <c r="A2834" i="16"/>
  <c r="A2835" i="16"/>
  <c r="A2836" i="16"/>
  <c r="A2837" i="16"/>
  <c r="A2838" i="16"/>
  <c r="A2839" i="16"/>
  <c r="A2840" i="16"/>
  <c r="A2841" i="16"/>
  <c r="A2842" i="16"/>
  <c r="A2843" i="16"/>
  <c r="A2844" i="16"/>
  <c r="A2845" i="16"/>
  <c r="A2846" i="16"/>
  <c r="A2847" i="16"/>
  <c r="A2848" i="16"/>
  <c r="A2849" i="16"/>
  <c r="A2850" i="16"/>
  <c r="A2851" i="16"/>
  <c r="A2852" i="16"/>
  <c r="A2853" i="16"/>
  <c r="A2854" i="16"/>
  <c r="A2855" i="16"/>
  <c r="A2856" i="16"/>
  <c r="A2857" i="16"/>
  <c r="A2858" i="16"/>
  <c r="A2859" i="16"/>
  <c r="A2860" i="16"/>
  <c r="A2861" i="16"/>
  <c r="A2862" i="16"/>
  <c r="A2863" i="16"/>
  <c r="A2864" i="16"/>
  <c r="A2865" i="16"/>
  <c r="A2866" i="16"/>
  <c r="A2867" i="16"/>
  <c r="A2868" i="16"/>
  <c r="A2869" i="16"/>
  <c r="A2870" i="16"/>
  <c r="A2871" i="16"/>
  <c r="A2872" i="16"/>
  <c r="A2873" i="16"/>
  <c r="A2874" i="16"/>
  <c r="A2875" i="16"/>
  <c r="A2876" i="16"/>
  <c r="A2877" i="16"/>
  <c r="A2878" i="16"/>
  <c r="A2879" i="16"/>
  <c r="A2880" i="16"/>
  <c r="A2881" i="16"/>
  <c r="A2882" i="16"/>
  <c r="A2883" i="16"/>
  <c r="A2884" i="16"/>
  <c r="A2885" i="16"/>
  <c r="A2886" i="16"/>
  <c r="A2887" i="16"/>
  <c r="A2888" i="16"/>
  <c r="A2889" i="16"/>
  <c r="A2890" i="16"/>
  <c r="A2891" i="16"/>
  <c r="A2892" i="16"/>
  <c r="A2893" i="16"/>
  <c r="A2894" i="16"/>
  <c r="A2895" i="16"/>
  <c r="A2896" i="16"/>
  <c r="A2897" i="16"/>
  <c r="A2898" i="16"/>
  <c r="A2899" i="16"/>
  <c r="A2900" i="16"/>
  <c r="A2901" i="16"/>
  <c r="A2902" i="16"/>
  <c r="A2903" i="16"/>
  <c r="A2904" i="16"/>
  <c r="A2905" i="16"/>
  <c r="A2906" i="16"/>
  <c r="A2907" i="16"/>
  <c r="A2908" i="16"/>
  <c r="A2909" i="16"/>
  <c r="A2910" i="16"/>
  <c r="A2911" i="16"/>
  <c r="A2912" i="16"/>
  <c r="A2913" i="16"/>
  <c r="A2914" i="16"/>
  <c r="A2915" i="16"/>
  <c r="A2916" i="16"/>
  <c r="A2917" i="16"/>
  <c r="A2918" i="16"/>
  <c r="A2919" i="16"/>
  <c r="A2920" i="16"/>
  <c r="A2921" i="16"/>
  <c r="A2922" i="16"/>
  <c r="A2923" i="16"/>
  <c r="A2924" i="16"/>
  <c r="A2925" i="16"/>
  <c r="A2926" i="16"/>
  <c r="A2927" i="16"/>
  <c r="A2928" i="16"/>
  <c r="A2929" i="16"/>
  <c r="A2930" i="16"/>
  <c r="A2931" i="16"/>
  <c r="A2932" i="16"/>
  <c r="A2933" i="16"/>
  <c r="A2934" i="16"/>
  <c r="A2935" i="16"/>
  <c r="A2936" i="16"/>
  <c r="A2937" i="16"/>
  <c r="A2938" i="16"/>
  <c r="A2939" i="16"/>
  <c r="A2940" i="16"/>
  <c r="A2941" i="16"/>
  <c r="A2942" i="16"/>
  <c r="A2943" i="16"/>
  <c r="A2944" i="16"/>
  <c r="A2945" i="16"/>
  <c r="A2946" i="16"/>
  <c r="A2947" i="16"/>
  <c r="A2948" i="16"/>
  <c r="A2949" i="16"/>
  <c r="A2950" i="16"/>
  <c r="A2951" i="16"/>
  <c r="A2952" i="16"/>
  <c r="A2953" i="16"/>
  <c r="A2954" i="16"/>
  <c r="A2955" i="16"/>
  <c r="A2956" i="16"/>
  <c r="A2957" i="16"/>
  <c r="A2958" i="16"/>
  <c r="A2959" i="16"/>
  <c r="A2960" i="16"/>
  <c r="A2961" i="16"/>
  <c r="A2962" i="16"/>
  <c r="A2963" i="16"/>
  <c r="A2964" i="16"/>
  <c r="A2965" i="16"/>
  <c r="A2966" i="16"/>
  <c r="A2967" i="16"/>
  <c r="A2968" i="16"/>
  <c r="A2969" i="16"/>
  <c r="A2970" i="16"/>
  <c r="A2971" i="16"/>
  <c r="A2972" i="16"/>
  <c r="A2973" i="16"/>
  <c r="A2974" i="16"/>
  <c r="A2975" i="16"/>
  <c r="A2976" i="16"/>
  <c r="A2977" i="16"/>
  <c r="A2978" i="16"/>
  <c r="A2979" i="16"/>
  <c r="A2980" i="16"/>
  <c r="A2981" i="16"/>
  <c r="A2982" i="16"/>
  <c r="A2983" i="16"/>
  <c r="A2984" i="16"/>
  <c r="A2985" i="16"/>
  <c r="A2986" i="16"/>
  <c r="A2987" i="16"/>
  <c r="A2988" i="16"/>
  <c r="A2989" i="16"/>
  <c r="A2990" i="16"/>
  <c r="A2991" i="16"/>
  <c r="A2992" i="16"/>
  <c r="A2993" i="16"/>
  <c r="A2994" i="16"/>
  <c r="A2995" i="16"/>
  <c r="A2996" i="16"/>
  <c r="A2997" i="16"/>
  <c r="A2998" i="16"/>
  <c r="A2999" i="16"/>
  <c r="A3000" i="16"/>
  <c r="A3001" i="16"/>
  <c r="A3002" i="16"/>
  <c r="A3003" i="16"/>
  <c r="A3004" i="16"/>
  <c r="A3005" i="16"/>
  <c r="A3006" i="16"/>
  <c r="A3007" i="16"/>
  <c r="A3008" i="16"/>
  <c r="A3009" i="16"/>
  <c r="A3010" i="16"/>
  <c r="A3011" i="16"/>
  <c r="A3012" i="16"/>
  <c r="A3013" i="16"/>
  <c r="A3014" i="16"/>
  <c r="A3015" i="16"/>
  <c r="A3016" i="16"/>
  <c r="A3017" i="16"/>
  <c r="A3018" i="16"/>
  <c r="A3019" i="16"/>
  <c r="A3020" i="16"/>
  <c r="A3021" i="16"/>
  <c r="A3022" i="16"/>
  <c r="A3023" i="16"/>
  <c r="A3024" i="16"/>
  <c r="A3025" i="16"/>
  <c r="A3026" i="16"/>
  <c r="A3027" i="16"/>
  <c r="A3028" i="16"/>
  <c r="A3029" i="16"/>
  <c r="A3030" i="16"/>
  <c r="A3031" i="16"/>
  <c r="A3032" i="16"/>
  <c r="A3033" i="16"/>
  <c r="A3034" i="16"/>
  <c r="A3035" i="16"/>
  <c r="A3036" i="16"/>
  <c r="A3037" i="16"/>
  <c r="A3038" i="16"/>
  <c r="A3039" i="16"/>
  <c r="A3040" i="16"/>
  <c r="A3041" i="16"/>
  <c r="A3042" i="16"/>
  <c r="A3043" i="16"/>
  <c r="A3044" i="16"/>
  <c r="A3045" i="16"/>
  <c r="A3046" i="16"/>
  <c r="A3047" i="16"/>
  <c r="A3048" i="16"/>
  <c r="A3049" i="16"/>
  <c r="A3050" i="16"/>
  <c r="A3051" i="16"/>
  <c r="A3052" i="16"/>
  <c r="A3053" i="16"/>
  <c r="A3054" i="16"/>
  <c r="A3055" i="16"/>
  <c r="A3056" i="16"/>
  <c r="A3057" i="16"/>
  <c r="A3058" i="16"/>
  <c r="A3059" i="16"/>
  <c r="A3060" i="16"/>
  <c r="A3061" i="16"/>
  <c r="A3062" i="16"/>
  <c r="A3063" i="16"/>
  <c r="A3064" i="16"/>
  <c r="A3065" i="16"/>
  <c r="A3066" i="16"/>
  <c r="A3067" i="16"/>
  <c r="A3068" i="16"/>
  <c r="A3069" i="16"/>
  <c r="A3070" i="16"/>
  <c r="A3071" i="16"/>
  <c r="A3072" i="16"/>
  <c r="A3073" i="16"/>
  <c r="A3074" i="16"/>
  <c r="A3075" i="16"/>
  <c r="A3076" i="16"/>
  <c r="A3077" i="16"/>
  <c r="A3078" i="16"/>
  <c r="A3079" i="16"/>
  <c r="A3080" i="16"/>
  <c r="A3081" i="16"/>
  <c r="A3082" i="16"/>
  <c r="A3083" i="16"/>
  <c r="A3084" i="16"/>
  <c r="A3085" i="16"/>
  <c r="A3086" i="16"/>
  <c r="A3087" i="16"/>
  <c r="A3088" i="16"/>
  <c r="A3089" i="16"/>
  <c r="A3090" i="16"/>
  <c r="A3091" i="16"/>
  <c r="A3092" i="16"/>
  <c r="A3093" i="16"/>
  <c r="A3094" i="16"/>
  <c r="A3095" i="16"/>
  <c r="A3096" i="16"/>
  <c r="A3097" i="16"/>
  <c r="A3098" i="16"/>
  <c r="A3099" i="16"/>
  <c r="A3100" i="16"/>
  <c r="A3101" i="16"/>
  <c r="A3102" i="16"/>
  <c r="A3103" i="16"/>
  <c r="A3104" i="16"/>
  <c r="A3105" i="16"/>
  <c r="A3106" i="16"/>
  <c r="A3107" i="16"/>
  <c r="A3108" i="16"/>
  <c r="A3109" i="16"/>
  <c r="A3110" i="16"/>
  <c r="A3111" i="16"/>
  <c r="A3112" i="16"/>
  <c r="A3113" i="16"/>
  <c r="A3114" i="16"/>
  <c r="A3115" i="16"/>
  <c r="A3116" i="16"/>
  <c r="A3117" i="16"/>
  <c r="A3118" i="16"/>
  <c r="A3119" i="16"/>
  <c r="A3120" i="16"/>
  <c r="A3121" i="16"/>
  <c r="A3122" i="16"/>
  <c r="A3123" i="16"/>
  <c r="A3124" i="16"/>
  <c r="A3125" i="16"/>
  <c r="A3126" i="16"/>
  <c r="A3127" i="16"/>
  <c r="A3128" i="16"/>
  <c r="A3129" i="16"/>
  <c r="A3130" i="16"/>
  <c r="A3131" i="16"/>
  <c r="A3132" i="16"/>
  <c r="A3133" i="16"/>
  <c r="A3134" i="16"/>
  <c r="A3135" i="16"/>
  <c r="A3136" i="16"/>
  <c r="A3137" i="16"/>
  <c r="A3138" i="16"/>
  <c r="A3139" i="16"/>
  <c r="A3140" i="16"/>
  <c r="A3141" i="16"/>
  <c r="A3142" i="16"/>
  <c r="A3143" i="16"/>
  <c r="A3144" i="16"/>
  <c r="A3145" i="16"/>
  <c r="A3146" i="16"/>
  <c r="A3147" i="16"/>
  <c r="A3148" i="16"/>
  <c r="A3149" i="16"/>
  <c r="A3150" i="16"/>
  <c r="A3151" i="16"/>
  <c r="A3152" i="16"/>
  <c r="A3153" i="16"/>
  <c r="A3154" i="16"/>
  <c r="A3155" i="16"/>
  <c r="A3156" i="16"/>
  <c r="A3157" i="16"/>
  <c r="A3158" i="16"/>
  <c r="A3159" i="16"/>
  <c r="A3160" i="16"/>
  <c r="A3161" i="16"/>
  <c r="A3162" i="16"/>
  <c r="A3163" i="16"/>
  <c r="A3164" i="16"/>
  <c r="A3165" i="16"/>
  <c r="A3166" i="16"/>
  <c r="A3167" i="16"/>
  <c r="A3168" i="16"/>
  <c r="A3169" i="16"/>
  <c r="A3170" i="16"/>
  <c r="A3171" i="16"/>
  <c r="A3172" i="16"/>
  <c r="A3173" i="16"/>
  <c r="A3174" i="16"/>
  <c r="A3175" i="16"/>
  <c r="A3176" i="16"/>
  <c r="A3177" i="16"/>
  <c r="A3178" i="16"/>
  <c r="A3179" i="16"/>
  <c r="A3180" i="16"/>
  <c r="A3181" i="16"/>
  <c r="A3182" i="16"/>
  <c r="A3183" i="16"/>
  <c r="A3184" i="16"/>
  <c r="A3185" i="16"/>
  <c r="A3186" i="16"/>
  <c r="A3187" i="16"/>
  <c r="A3188" i="16"/>
  <c r="A3189" i="16"/>
  <c r="A3190" i="16"/>
  <c r="A3191" i="16"/>
  <c r="A3192" i="16"/>
  <c r="A3193" i="16"/>
  <c r="A3194" i="16"/>
  <c r="A3195" i="16"/>
  <c r="A3196" i="16"/>
  <c r="A3197" i="16"/>
  <c r="A3198" i="16"/>
  <c r="A3199" i="16"/>
  <c r="A3200" i="16"/>
  <c r="A3201" i="16"/>
  <c r="A3202" i="16"/>
  <c r="A3203" i="16"/>
  <c r="A3204" i="16"/>
  <c r="A3205" i="16"/>
  <c r="A3206" i="16"/>
  <c r="A3207" i="16"/>
  <c r="A3208" i="16"/>
  <c r="A3209" i="16"/>
  <c r="A3210" i="16"/>
  <c r="A3211" i="16"/>
  <c r="A3212" i="16"/>
  <c r="A3213" i="16"/>
  <c r="A3214" i="16"/>
  <c r="A3215" i="16"/>
  <c r="A3216" i="16"/>
  <c r="A3217" i="16"/>
  <c r="A3218" i="16"/>
  <c r="A3219" i="16"/>
  <c r="A3220" i="16"/>
  <c r="A3221" i="16"/>
  <c r="A3222" i="16"/>
  <c r="A3223" i="16"/>
  <c r="A3224" i="16"/>
  <c r="A3225" i="16"/>
  <c r="A3226" i="16"/>
  <c r="A3227" i="16"/>
  <c r="A3228" i="16"/>
  <c r="A3229" i="16"/>
  <c r="A3230" i="16"/>
  <c r="A3231" i="16"/>
  <c r="A3232" i="16"/>
  <c r="A3233" i="16"/>
  <c r="A3234" i="16"/>
  <c r="A3235" i="16"/>
  <c r="A3236" i="16"/>
  <c r="A3237" i="16"/>
  <c r="A3238" i="16"/>
  <c r="A3239" i="16"/>
  <c r="A3240" i="16"/>
  <c r="A3241" i="16"/>
  <c r="A3242" i="16"/>
  <c r="A3243" i="16"/>
  <c r="A3244" i="16"/>
  <c r="A3245" i="16"/>
  <c r="A3246" i="16"/>
  <c r="A3247" i="16"/>
  <c r="A3248" i="16"/>
  <c r="A3249" i="16"/>
  <c r="A3250" i="16"/>
  <c r="A3251" i="16"/>
  <c r="A3252" i="16"/>
  <c r="A3253" i="16"/>
  <c r="A3254" i="16"/>
  <c r="A3255" i="16"/>
  <c r="A3256" i="16"/>
  <c r="A3257" i="16"/>
  <c r="A3258" i="16"/>
  <c r="A3259" i="16"/>
  <c r="A3260" i="16"/>
  <c r="A3261" i="16"/>
  <c r="A3262" i="16"/>
  <c r="A3263" i="16"/>
  <c r="A3264" i="16"/>
  <c r="A3265" i="16"/>
  <c r="A3266" i="16"/>
  <c r="A3267" i="16"/>
  <c r="A3268" i="16"/>
  <c r="A3269" i="16"/>
  <c r="A3270" i="16"/>
  <c r="A3271" i="16"/>
  <c r="A3272" i="16"/>
  <c r="A3273" i="16"/>
  <c r="A3274" i="16"/>
  <c r="A3275" i="16"/>
  <c r="A3276" i="16"/>
  <c r="A3277" i="16"/>
  <c r="A3278" i="16"/>
  <c r="A3279" i="16"/>
  <c r="A3280" i="16"/>
  <c r="A3281" i="16"/>
  <c r="A3282" i="16"/>
  <c r="A3283" i="16"/>
  <c r="A3284" i="16"/>
  <c r="A3285" i="16"/>
  <c r="A3286" i="16"/>
  <c r="A3287" i="16"/>
  <c r="A3288" i="16"/>
  <c r="A3289" i="16"/>
  <c r="A3290" i="16"/>
  <c r="A3291" i="16"/>
  <c r="A3292" i="16"/>
  <c r="A3293" i="16"/>
  <c r="A3294" i="16"/>
  <c r="A3295" i="16"/>
  <c r="A3296" i="16"/>
  <c r="A3297" i="16"/>
  <c r="A3298" i="16"/>
  <c r="A3299" i="16"/>
  <c r="A3300" i="16"/>
  <c r="A3301" i="16"/>
  <c r="A3302" i="16"/>
  <c r="A3303" i="16"/>
  <c r="A3304" i="16"/>
  <c r="A3305" i="16"/>
  <c r="A3306" i="16"/>
  <c r="A3307" i="16"/>
  <c r="A3308" i="16"/>
  <c r="A3309" i="16"/>
  <c r="A3310" i="16"/>
  <c r="A3311" i="16"/>
  <c r="A3312" i="16"/>
  <c r="A3313" i="16"/>
  <c r="A3314" i="16"/>
  <c r="A3315" i="16"/>
  <c r="A3316" i="16"/>
  <c r="A3317" i="16"/>
  <c r="A3318" i="16"/>
  <c r="A3319" i="16"/>
  <c r="A3320" i="16"/>
  <c r="A3321" i="16"/>
  <c r="A3322" i="16"/>
  <c r="A3323" i="16"/>
  <c r="A3324" i="16"/>
  <c r="A3325" i="16"/>
  <c r="A3326" i="16"/>
  <c r="A3327" i="16"/>
  <c r="A3328" i="16"/>
  <c r="A3329" i="16"/>
  <c r="A3330" i="16"/>
  <c r="A3331" i="16"/>
  <c r="A3332" i="16"/>
  <c r="A3333" i="16"/>
  <c r="A3334" i="16"/>
  <c r="A3335" i="16"/>
  <c r="A3336" i="16"/>
  <c r="A3337" i="16"/>
  <c r="A3338" i="16"/>
  <c r="A3339" i="16"/>
  <c r="A3340" i="16"/>
  <c r="A3341" i="16"/>
  <c r="A3342" i="16"/>
  <c r="A3343" i="16"/>
  <c r="A3344" i="16"/>
  <c r="A3345" i="16"/>
  <c r="A3346" i="16"/>
  <c r="A3347" i="16"/>
  <c r="A3348" i="16"/>
  <c r="A3349" i="16"/>
  <c r="A3350" i="16"/>
  <c r="A3351" i="16"/>
  <c r="A3352" i="16"/>
  <c r="A3353" i="16"/>
  <c r="A3354" i="16"/>
  <c r="A3355" i="16"/>
  <c r="A3356" i="16"/>
  <c r="A3357" i="16"/>
  <c r="A3358" i="16"/>
  <c r="A3359" i="16"/>
  <c r="A3360" i="16"/>
  <c r="A3361" i="16"/>
  <c r="A3362" i="16"/>
  <c r="A3363" i="16"/>
  <c r="A3364" i="16"/>
  <c r="A3365" i="16"/>
  <c r="A3366" i="16"/>
  <c r="A3367" i="16"/>
  <c r="A3368" i="16"/>
  <c r="A3369" i="16"/>
  <c r="A3370" i="16"/>
  <c r="A3371" i="16"/>
  <c r="A3372" i="16"/>
  <c r="A3373" i="16"/>
  <c r="A3374" i="16"/>
  <c r="A3375" i="16"/>
  <c r="A3376" i="16"/>
  <c r="A3377" i="16"/>
  <c r="A3378" i="16"/>
  <c r="A3379" i="16"/>
  <c r="A3380" i="16"/>
  <c r="A3381" i="16"/>
  <c r="A3382" i="16"/>
  <c r="A3383" i="16"/>
  <c r="A3384" i="16"/>
  <c r="A3385" i="16"/>
  <c r="A3386" i="16"/>
  <c r="A3387" i="16"/>
  <c r="A3388" i="16"/>
  <c r="A3389" i="16"/>
  <c r="A3390" i="16"/>
  <c r="A3391" i="16"/>
  <c r="A3392" i="16"/>
  <c r="A3393" i="16"/>
  <c r="A3394" i="16"/>
  <c r="A3395" i="16"/>
  <c r="A3396" i="16"/>
  <c r="A3397" i="16"/>
  <c r="A3398" i="16"/>
  <c r="A3399" i="16"/>
  <c r="A3400" i="16"/>
  <c r="A3401" i="16"/>
  <c r="A3402" i="16"/>
  <c r="A3403" i="16"/>
  <c r="A3404" i="16"/>
  <c r="A3405" i="16"/>
  <c r="A3406" i="16"/>
  <c r="A3407" i="16"/>
  <c r="A3408" i="16"/>
  <c r="A3409" i="16"/>
  <c r="A3410" i="16"/>
  <c r="A3411" i="16"/>
  <c r="A3412" i="16"/>
  <c r="A3413" i="16"/>
  <c r="A3414" i="16"/>
  <c r="A3415" i="16"/>
  <c r="A3416" i="16"/>
  <c r="A3417" i="16"/>
  <c r="A3418" i="16"/>
  <c r="A3419" i="16"/>
  <c r="A3420" i="16"/>
  <c r="A3421" i="16"/>
  <c r="A3422" i="16"/>
  <c r="A3423" i="16"/>
  <c r="A3424" i="16"/>
  <c r="A3425" i="16"/>
  <c r="A3426" i="16"/>
  <c r="A3427" i="16"/>
  <c r="A3428" i="16"/>
  <c r="A3429" i="16"/>
  <c r="A3430" i="16"/>
  <c r="A3431" i="16"/>
  <c r="A3432" i="16"/>
  <c r="A3433" i="16"/>
  <c r="A3434" i="16"/>
  <c r="A3435" i="16"/>
  <c r="A3436" i="16"/>
  <c r="A3437" i="16"/>
  <c r="A3438" i="16"/>
  <c r="A3439" i="16"/>
  <c r="A3440" i="16"/>
  <c r="A3441" i="16"/>
  <c r="A3442" i="16"/>
  <c r="A3443" i="16"/>
  <c r="A3444" i="16"/>
  <c r="A3445" i="16"/>
  <c r="A3446" i="16"/>
  <c r="A3447" i="16"/>
  <c r="A3448" i="16"/>
  <c r="A3449" i="16"/>
  <c r="A3450" i="16"/>
  <c r="A3451" i="16"/>
  <c r="A3452" i="16"/>
  <c r="A3453" i="16"/>
  <c r="A3454" i="16"/>
  <c r="A3455" i="16"/>
  <c r="A3456" i="16"/>
  <c r="A3457" i="16"/>
  <c r="A3458" i="16"/>
  <c r="A3459" i="16"/>
  <c r="A3460" i="16"/>
  <c r="A3461" i="16"/>
  <c r="A3462" i="16"/>
  <c r="A3463" i="16"/>
  <c r="A3464" i="16"/>
  <c r="A3465" i="16"/>
  <c r="A3466" i="16"/>
  <c r="A3467" i="16"/>
  <c r="A3468" i="16"/>
  <c r="A3469" i="16"/>
  <c r="A3470" i="16"/>
  <c r="A3471" i="16"/>
  <c r="A3472" i="16"/>
  <c r="A3473" i="16"/>
  <c r="A3474" i="16"/>
  <c r="A3475" i="16"/>
  <c r="A3476" i="16"/>
  <c r="A3477" i="16"/>
  <c r="A3478" i="16"/>
  <c r="A3479" i="16"/>
  <c r="A3480" i="16"/>
  <c r="A3481" i="16"/>
  <c r="A3482" i="16"/>
  <c r="A3483" i="16"/>
  <c r="A3484" i="16"/>
  <c r="A3485" i="16"/>
  <c r="A3486" i="16"/>
  <c r="A3487" i="16"/>
  <c r="A3488" i="16"/>
  <c r="A3489" i="16"/>
  <c r="A3490" i="16"/>
  <c r="A3491" i="16"/>
  <c r="A3492" i="16"/>
  <c r="A3493" i="16"/>
  <c r="A3494" i="16"/>
  <c r="A3495" i="16"/>
  <c r="A3496" i="16"/>
  <c r="A3497" i="16"/>
  <c r="A3498" i="16"/>
  <c r="A3499" i="16"/>
  <c r="A3500" i="16"/>
  <c r="A3501" i="16"/>
  <c r="A3502" i="16"/>
  <c r="A3503" i="16"/>
  <c r="A3504" i="16"/>
  <c r="A3505" i="16"/>
  <c r="A3506" i="16"/>
  <c r="A3507" i="16"/>
  <c r="A3508" i="16"/>
  <c r="A3509" i="16"/>
  <c r="A3510" i="16"/>
  <c r="A3511" i="16"/>
  <c r="A3512" i="16"/>
  <c r="A3513" i="16"/>
  <c r="A3514" i="16"/>
  <c r="A3515" i="16"/>
  <c r="A3516" i="16"/>
  <c r="A3517" i="16"/>
  <c r="A3518" i="16"/>
  <c r="A3519" i="16"/>
  <c r="A3520" i="16"/>
  <c r="A3521" i="16"/>
  <c r="A3522" i="16"/>
  <c r="A3523" i="16"/>
  <c r="A3524" i="16"/>
  <c r="A3525" i="16"/>
  <c r="A3526" i="16"/>
  <c r="A3527" i="16"/>
  <c r="A3528" i="16"/>
  <c r="A3529" i="16"/>
  <c r="A3530" i="16"/>
  <c r="A3531" i="16"/>
  <c r="A3532" i="16"/>
  <c r="A3533" i="16"/>
  <c r="A3534" i="16"/>
  <c r="A3535" i="16"/>
  <c r="A3536" i="16"/>
  <c r="A3537" i="16"/>
  <c r="A3538" i="16"/>
  <c r="A3539" i="16"/>
  <c r="A3540" i="16"/>
  <c r="A3541" i="16"/>
  <c r="A3542" i="16"/>
  <c r="A3543" i="16"/>
  <c r="A3544" i="16"/>
  <c r="A3545" i="16"/>
  <c r="A3546" i="16"/>
  <c r="A3547" i="16"/>
  <c r="A3548" i="16"/>
  <c r="A3549" i="16"/>
  <c r="A3550" i="16"/>
  <c r="A3551" i="16"/>
  <c r="A3552" i="16"/>
  <c r="A3553" i="16"/>
  <c r="A3554" i="16"/>
  <c r="A3555" i="16"/>
  <c r="A3556" i="16"/>
  <c r="A3557" i="16"/>
  <c r="A3558" i="16"/>
  <c r="A3559" i="16"/>
  <c r="A3560" i="16"/>
  <c r="A3561" i="16"/>
  <c r="A3562" i="16"/>
  <c r="A3563" i="16"/>
  <c r="A3564" i="16"/>
  <c r="A3565" i="16"/>
  <c r="A3566" i="16"/>
  <c r="A3567" i="16"/>
  <c r="A3568" i="16"/>
  <c r="A3569" i="16"/>
  <c r="A3570" i="16"/>
  <c r="A3571" i="16"/>
  <c r="A3572" i="16"/>
  <c r="A3573" i="16"/>
  <c r="A3574" i="16"/>
  <c r="A3575" i="16"/>
  <c r="A3576" i="16"/>
  <c r="A3577" i="16"/>
  <c r="A3578" i="16"/>
  <c r="A3579" i="16"/>
  <c r="A3580" i="16"/>
  <c r="A3581" i="16"/>
  <c r="A3582" i="16"/>
  <c r="A3583" i="16"/>
  <c r="A3584" i="16"/>
  <c r="A3585" i="16"/>
  <c r="A3586" i="16"/>
  <c r="A3587" i="16"/>
  <c r="A3588" i="16"/>
  <c r="A3589" i="16"/>
  <c r="A3590" i="16"/>
  <c r="A3591" i="16"/>
  <c r="A3592" i="16"/>
  <c r="A3593" i="16"/>
  <c r="A3594" i="16"/>
  <c r="A3595" i="16"/>
  <c r="A3596" i="16"/>
  <c r="A3597" i="16"/>
  <c r="A3598" i="16"/>
  <c r="A3599" i="16"/>
  <c r="A3600" i="16"/>
  <c r="A3601" i="16"/>
  <c r="A3602" i="16"/>
  <c r="A3603" i="16"/>
  <c r="A3604" i="16"/>
  <c r="A3605" i="16"/>
  <c r="A3606" i="16"/>
  <c r="A3607" i="16"/>
  <c r="A3608" i="16"/>
  <c r="A3609" i="16"/>
  <c r="A3610" i="16"/>
  <c r="A3611" i="16"/>
  <c r="A3612" i="16"/>
  <c r="A3613" i="16"/>
  <c r="A3614" i="16"/>
  <c r="A3615" i="16"/>
  <c r="A3616" i="16"/>
  <c r="A3617" i="16"/>
  <c r="A3618" i="16"/>
  <c r="A3619" i="16"/>
  <c r="A3620" i="16"/>
  <c r="A3621" i="16"/>
  <c r="A3622" i="16"/>
  <c r="A3623" i="16"/>
  <c r="A3624" i="16"/>
  <c r="A3625" i="16"/>
  <c r="A3626" i="16"/>
  <c r="A3627" i="16"/>
  <c r="A3628" i="16"/>
  <c r="A3629" i="16"/>
  <c r="A3630" i="16"/>
  <c r="A3631" i="16"/>
  <c r="A3632" i="16"/>
  <c r="A3633" i="16"/>
  <c r="A3634" i="16"/>
  <c r="A3635" i="16"/>
  <c r="A3636" i="16"/>
  <c r="A3637" i="16"/>
  <c r="A3638" i="16"/>
  <c r="A3639" i="16"/>
  <c r="A3640" i="16"/>
  <c r="A3641" i="16"/>
  <c r="A3642" i="16"/>
  <c r="A3643" i="16"/>
  <c r="A3644" i="16"/>
  <c r="A3645" i="16"/>
  <c r="A3646" i="16"/>
  <c r="A3647" i="16"/>
  <c r="A3648" i="16"/>
  <c r="A3649" i="16"/>
  <c r="A3650" i="16"/>
  <c r="A3651" i="16"/>
  <c r="A3652" i="16"/>
  <c r="A3653" i="16"/>
  <c r="A3654" i="16"/>
  <c r="A3655" i="16"/>
  <c r="A3656" i="16"/>
  <c r="A3657" i="16"/>
  <c r="A3658" i="16"/>
  <c r="A3659" i="16"/>
  <c r="A3660" i="16"/>
  <c r="A3661" i="16"/>
  <c r="A3662" i="16"/>
  <c r="A3663" i="16"/>
  <c r="A3664" i="16"/>
  <c r="A3665" i="16"/>
  <c r="A3666" i="16"/>
  <c r="A3667" i="16"/>
  <c r="A3668" i="16"/>
  <c r="A3669" i="16"/>
  <c r="A3670" i="16"/>
  <c r="A3671" i="16"/>
  <c r="A3672" i="16"/>
  <c r="A3673" i="16"/>
  <c r="A3674" i="16"/>
  <c r="A3675" i="16"/>
  <c r="A3676" i="16"/>
  <c r="A3677" i="16"/>
  <c r="A3678" i="16"/>
  <c r="A3679" i="16"/>
  <c r="A3680" i="16"/>
  <c r="A3681" i="16"/>
  <c r="A3682" i="16"/>
  <c r="A3683" i="16"/>
  <c r="A3684" i="16"/>
  <c r="A3685" i="16"/>
  <c r="A3686" i="16"/>
  <c r="A3687" i="16"/>
  <c r="A3688" i="16"/>
  <c r="A3689" i="16"/>
  <c r="A3690" i="16"/>
  <c r="A3691" i="16"/>
  <c r="A3692" i="16"/>
  <c r="A3693" i="16"/>
  <c r="A3694" i="16"/>
  <c r="A3695" i="16"/>
  <c r="A3696" i="16"/>
  <c r="A3697" i="16"/>
  <c r="A3698" i="16"/>
  <c r="A3699" i="16"/>
  <c r="A3700" i="16"/>
  <c r="A3701" i="16"/>
  <c r="A3702" i="16"/>
  <c r="A3703" i="16"/>
  <c r="A3704" i="16"/>
  <c r="A3705" i="16"/>
  <c r="A3706" i="16"/>
  <c r="A3707" i="16"/>
  <c r="A3708" i="16"/>
  <c r="A3709" i="16"/>
  <c r="A3710" i="16"/>
  <c r="A3711" i="16"/>
  <c r="A3712" i="16"/>
  <c r="A3713" i="16"/>
  <c r="A3714" i="16"/>
  <c r="A3715" i="16"/>
  <c r="A3716" i="16"/>
  <c r="A3717" i="16"/>
  <c r="A3718" i="16"/>
  <c r="A3719" i="16"/>
  <c r="A3720" i="16"/>
  <c r="A3721" i="16"/>
  <c r="A3722" i="16"/>
  <c r="A3723" i="16"/>
  <c r="A3724" i="16"/>
  <c r="A3725" i="16"/>
  <c r="A3726" i="16"/>
  <c r="A3727" i="16"/>
  <c r="A3728" i="16"/>
  <c r="A3729" i="16"/>
  <c r="A3730" i="16"/>
  <c r="A3731" i="16"/>
  <c r="A3732" i="16"/>
  <c r="A3733" i="16"/>
  <c r="A3734" i="16"/>
  <c r="A3735" i="16"/>
  <c r="A3736" i="16"/>
  <c r="A3737" i="16"/>
  <c r="A3738" i="16"/>
  <c r="A3739" i="16"/>
  <c r="A3740" i="16"/>
  <c r="A3741" i="16"/>
  <c r="A3742" i="16"/>
  <c r="A3743" i="16"/>
  <c r="A3744" i="16"/>
  <c r="A3745" i="16"/>
  <c r="A3746" i="16"/>
  <c r="A3747" i="16"/>
  <c r="A3748" i="16"/>
  <c r="A3749" i="16"/>
  <c r="A3750" i="16"/>
  <c r="A3751" i="16"/>
  <c r="A3752" i="16"/>
  <c r="A3753" i="16"/>
  <c r="A3754" i="16"/>
  <c r="A3755" i="16"/>
  <c r="A3756" i="16"/>
  <c r="A3757" i="16"/>
  <c r="A3758" i="16"/>
  <c r="A3759" i="16"/>
  <c r="A3760" i="16"/>
  <c r="A3761" i="16"/>
  <c r="A3762" i="16"/>
  <c r="A3763" i="16"/>
  <c r="A3764" i="16"/>
  <c r="A3765" i="16"/>
  <c r="A3766" i="16"/>
  <c r="A3767" i="16"/>
  <c r="A3768" i="16"/>
  <c r="A3769" i="16"/>
  <c r="A3770" i="16"/>
  <c r="A3771" i="16"/>
  <c r="A3772" i="16"/>
  <c r="A3773" i="16"/>
  <c r="A3774" i="16"/>
  <c r="A3775" i="16"/>
  <c r="A3776" i="16"/>
  <c r="A3777" i="16"/>
  <c r="A3778" i="16"/>
  <c r="A3779" i="16"/>
  <c r="A3780" i="16"/>
  <c r="A3781" i="16"/>
  <c r="A3782" i="16"/>
  <c r="A3783" i="16"/>
  <c r="A3784" i="16"/>
  <c r="A3785" i="16"/>
  <c r="A3786" i="16"/>
  <c r="A3787" i="16"/>
  <c r="A3788" i="16"/>
  <c r="A3789" i="16"/>
  <c r="A3790" i="16"/>
  <c r="A3791" i="16"/>
  <c r="A3792" i="16"/>
  <c r="A3793" i="16"/>
  <c r="A3794" i="16"/>
  <c r="A3795" i="16"/>
  <c r="A3796" i="16"/>
  <c r="A3797" i="16"/>
  <c r="A3798" i="16"/>
  <c r="A3799" i="16"/>
  <c r="A3800" i="16"/>
  <c r="A3801" i="16"/>
  <c r="A3802" i="16"/>
  <c r="A3803" i="16"/>
  <c r="A3804" i="16"/>
  <c r="A3805" i="16"/>
  <c r="A3806" i="16"/>
  <c r="A3807" i="16"/>
  <c r="A3808" i="16"/>
  <c r="A3809" i="16"/>
  <c r="A3810" i="16"/>
  <c r="A3811" i="16"/>
  <c r="A3812" i="16"/>
  <c r="A3813" i="16"/>
  <c r="A3814" i="16"/>
  <c r="A3815" i="16"/>
  <c r="A3816" i="16"/>
  <c r="A3817" i="16"/>
  <c r="A3818" i="16"/>
  <c r="A3819" i="16"/>
  <c r="A3820" i="16"/>
  <c r="A3821" i="16"/>
  <c r="A3822" i="16"/>
  <c r="A3823" i="16"/>
  <c r="A3824" i="16"/>
  <c r="A3825" i="16"/>
  <c r="A3826" i="16"/>
  <c r="A3827" i="16"/>
  <c r="A3828" i="16"/>
  <c r="A3829" i="16"/>
  <c r="A3830" i="16"/>
  <c r="A3831" i="16"/>
  <c r="A3832" i="16"/>
  <c r="A3833" i="16"/>
  <c r="A3834" i="16"/>
  <c r="A3835" i="16"/>
  <c r="A3836" i="16"/>
  <c r="A3837" i="16"/>
  <c r="A3838" i="16"/>
  <c r="A3839" i="16"/>
  <c r="A3840" i="16"/>
  <c r="A3841" i="16"/>
  <c r="A3842" i="16"/>
  <c r="A3843" i="16"/>
  <c r="A3844" i="16"/>
  <c r="A3845" i="16"/>
  <c r="A3846" i="16"/>
  <c r="A3847" i="16"/>
  <c r="A3848" i="16"/>
  <c r="A3849" i="16"/>
  <c r="A3850" i="16"/>
  <c r="A3851" i="16"/>
  <c r="A3852" i="16"/>
  <c r="A3853" i="16"/>
  <c r="A3854" i="16"/>
  <c r="A3855" i="16"/>
  <c r="A3856" i="16"/>
  <c r="A3857" i="16"/>
  <c r="A3858" i="16"/>
  <c r="A3859" i="16"/>
  <c r="A3860" i="16"/>
  <c r="A3861" i="16"/>
  <c r="A3862" i="16"/>
  <c r="A3863" i="16"/>
  <c r="A3864" i="16"/>
  <c r="A3865" i="16"/>
  <c r="A3866" i="16"/>
  <c r="A3867" i="16"/>
  <c r="A3868" i="16"/>
  <c r="A3869" i="16"/>
  <c r="A3870" i="16"/>
  <c r="A3871" i="16"/>
  <c r="A3872" i="16"/>
  <c r="A3873" i="16"/>
  <c r="A3874" i="16"/>
  <c r="A3875" i="16"/>
  <c r="A3876" i="16"/>
  <c r="A3877" i="16"/>
  <c r="A3878" i="16"/>
  <c r="A3879" i="16"/>
  <c r="A3880" i="16"/>
  <c r="A3881" i="16"/>
  <c r="A3882" i="16"/>
  <c r="A3883" i="16"/>
  <c r="A3884" i="16"/>
  <c r="A3885" i="16"/>
  <c r="A3886" i="16"/>
  <c r="A3887" i="16"/>
  <c r="A3888" i="16"/>
  <c r="A3889" i="16"/>
  <c r="A3890" i="16"/>
  <c r="A3891" i="16"/>
  <c r="A3892" i="16"/>
  <c r="A3893" i="16"/>
  <c r="A3894" i="16"/>
  <c r="A3895" i="16"/>
  <c r="A3896" i="16"/>
  <c r="A3897" i="16"/>
  <c r="A3898" i="16"/>
  <c r="A3899" i="16"/>
  <c r="A3900" i="16"/>
  <c r="A3901" i="16"/>
  <c r="A3902" i="16"/>
  <c r="A3903" i="16"/>
  <c r="A3904" i="16"/>
  <c r="A3905" i="16"/>
  <c r="A3906" i="16"/>
  <c r="A3907" i="16"/>
  <c r="A3908" i="16"/>
  <c r="A3909" i="16"/>
  <c r="A3910" i="16"/>
  <c r="A3911" i="16"/>
  <c r="A3912" i="16"/>
  <c r="A3913" i="16"/>
  <c r="A3914" i="16"/>
  <c r="A3915" i="16"/>
  <c r="A3916" i="16"/>
  <c r="A3917" i="16"/>
  <c r="A3918" i="16"/>
  <c r="A3919" i="16"/>
  <c r="A3920" i="16"/>
  <c r="A3921" i="16"/>
  <c r="A3922" i="16"/>
  <c r="A3923" i="16"/>
  <c r="A3924" i="16"/>
  <c r="A3925" i="16"/>
  <c r="A3926" i="16"/>
  <c r="A3927" i="16"/>
  <c r="A3928" i="16"/>
  <c r="A3929" i="16"/>
  <c r="A3930" i="16"/>
  <c r="A3931" i="16"/>
  <c r="A3932" i="16"/>
  <c r="A3933" i="16"/>
  <c r="A3934" i="16"/>
  <c r="A3935" i="16"/>
  <c r="A3936" i="16"/>
  <c r="A3937" i="16"/>
  <c r="A3938" i="16"/>
  <c r="A3939" i="16"/>
  <c r="A3940" i="16"/>
  <c r="A3941" i="16"/>
  <c r="A3942" i="16"/>
  <c r="A3943" i="16"/>
  <c r="A3944" i="16"/>
  <c r="A3945" i="16"/>
  <c r="A3946" i="16"/>
  <c r="A3947" i="16"/>
  <c r="A3948" i="16"/>
  <c r="A3949" i="16"/>
  <c r="A3950" i="16"/>
  <c r="A3951" i="16"/>
  <c r="A3952" i="16"/>
  <c r="A3953" i="16"/>
  <c r="A3954" i="16"/>
  <c r="A3955" i="16"/>
  <c r="A3956" i="16"/>
  <c r="A3957" i="16"/>
  <c r="A3958" i="16"/>
  <c r="A3959" i="16"/>
  <c r="A3960" i="16"/>
  <c r="A3961" i="16"/>
  <c r="A3962" i="16"/>
  <c r="A3963" i="16"/>
  <c r="A3964" i="16"/>
  <c r="A3965" i="16"/>
  <c r="A3966" i="16"/>
  <c r="A3967" i="16"/>
  <c r="A3968" i="16"/>
  <c r="A3969" i="16"/>
  <c r="A3970" i="16"/>
  <c r="A3971" i="16"/>
  <c r="A3972" i="16"/>
  <c r="A3973" i="16"/>
  <c r="A3974" i="16"/>
  <c r="A3975" i="16"/>
  <c r="A3976" i="16"/>
  <c r="A3977" i="16"/>
  <c r="A3978" i="16"/>
  <c r="A3979" i="16"/>
  <c r="A3980" i="16"/>
  <c r="A3981" i="16"/>
  <c r="A3982" i="16"/>
  <c r="A3983" i="16"/>
  <c r="A3984" i="16"/>
  <c r="A3985" i="16"/>
  <c r="A3986" i="16"/>
  <c r="A3987" i="16"/>
  <c r="A3988" i="16"/>
  <c r="A3989" i="16"/>
  <c r="A3990" i="16"/>
  <c r="A3991" i="16"/>
  <c r="A3992" i="16"/>
  <c r="A3993" i="16"/>
  <c r="A3994" i="16"/>
  <c r="A3995" i="16"/>
  <c r="A3996" i="16"/>
  <c r="A3997" i="16"/>
  <c r="A3998" i="16"/>
  <c r="A3999" i="16"/>
  <c r="A4000" i="16"/>
  <c r="A4001" i="16"/>
  <c r="A4002" i="16"/>
  <c r="A4003" i="16"/>
  <c r="A4004" i="16"/>
  <c r="A4005" i="16"/>
  <c r="A4006" i="16"/>
  <c r="A4007" i="16"/>
  <c r="A4008" i="16"/>
  <c r="A4009" i="16"/>
  <c r="A4010" i="16"/>
  <c r="A4011" i="16"/>
  <c r="A4012" i="16"/>
  <c r="A4013" i="16"/>
  <c r="A4014" i="16"/>
  <c r="A4015" i="16"/>
  <c r="A4016" i="16"/>
  <c r="A4017" i="16"/>
  <c r="A4018" i="16"/>
  <c r="A4019" i="16"/>
  <c r="A4020" i="16"/>
  <c r="A4021" i="16"/>
  <c r="A4022" i="16"/>
  <c r="A4023" i="16"/>
  <c r="A4024" i="16"/>
  <c r="A4025" i="16"/>
  <c r="A4026" i="16"/>
  <c r="A4027" i="16"/>
  <c r="A4028" i="16"/>
  <c r="A4029" i="16"/>
  <c r="A4030" i="16"/>
  <c r="A4031" i="16"/>
  <c r="A4032" i="16"/>
  <c r="A4033" i="16"/>
  <c r="A4034" i="16"/>
  <c r="A4035" i="16"/>
  <c r="A4036" i="16"/>
  <c r="A4037" i="16"/>
  <c r="A4038" i="16"/>
  <c r="A4039" i="16"/>
  <c r="A4040" i="16"/>
  <c r="A4041" i="16"/>
  <c r="A4042" i="16"/>
  <c r="A4043" i="16"/>
  <c r="A4044" i="16"/>
  <c r="A4045" i="16"/>
  <c r="A4046" i="16"/>
  <c r="A4047" i="16"/>
  <c r="A4048" i="16"/>
  <c r="A4049" i="16"/>
  <c r="A4050" i="16"/>
  <c r="A4051" i="16"/>
  <c r="A4052" i="16"/>
  <c r="A4053" i="16"/>
  <c r="A4054" i="16"/>
  <c r="A4055" i="16"/>
  <c r="A4056" i="16"/>
  <c r="A4057" i="16"/>
  <c r="A4058" i="16"/>
  <c r="A4059" i="16"/>
  <c r="A4060" i="16"/>
  <c r="A4061" i="16"/>
  <c r="A4062" i="16"/>
  <c r="A4063" i="16"/>
  <c r="A4064" i="16"/>
  <c r="A4065" i="16"/>
  <c r="A4066" i="16"/>
  <c r="A4067" i="16"/>
  <c r="A4068" i="16"/>
  <c r="A4069" i="16"/>
  <c r="A4070" i="16"/>
  <c r="A4071" i="16"/>
  <c r="A4072" i="16"/>
  <c r="A4073" i="16"/>
  <c r="A4074" i="16"/>
  <c r="A4075" i="16"/>
  <c r="A4076" i="16"/>
  <c r="A4077" i="16"/>
  <c r="A4078" i="16"/>
  <c r="A4079" i="16"/>
  <c r="A4080" i="16"/>
  <c r="A4081" i="16"/>
  <c r="A4082" i="16"/>
  <c r="A4083" i="16"/>
  <c r="A4084" i="16"/>
  <c r="A4085" i="16"/>
  <c r="A4086" i="16"/>
  <c r="A4087" i="16"/>
  <c r="A4088" i="16"/>
  <c r="A4089" i="16"/>
  <c r="A4090" i="16"/>
  <c r="A4091" i="16"/>
  <c r="A4092" i="16"/>
  <c r="A4093" i="16"/>
  <c r="A4094" i="16"/>
  <c r="A4095" i="16"/>
  <c r="A4096" i="16"/>
  <c r="A4097" i="16"/>
  <c r="A4098" i="16"/>
  <c r="A4099" i="16"/>
  <c r="A4100" i="16"/>
  <c r="A4101" i="16"/>
  <c r="A4102" i="16"/>
  <c r="A4103" i="16"/>
  <c r="A4104" i="16"/>
  <c r="A4105" i="16"/>
  <c r="A4106" i="16"/>
  <c r="A4107" i="16"/>
  <c r="A4108" i="16"/>
  <c r="A4109" i="16"/>
  <c r="A4110" i="16"/>
  <c r="A4111" i="16"/>
  <c r="A4112" i="16"/>
  <c r="A4113" i="16"/>
  <c r="A4114" i="16"/>
  <c r="A4115" i="16"/>
  <c r="A4116" i="16"/>
  <c r="A4117" i="16"/>
  <c r="A4118" i="16"/>
  <c r="A4119" i="16"/>
  <c r="A4120" i="16"/>
  <c r="A4121" i="16"/>
  <c r="A4122" i="16"/>
  <c r="A4123" i="16"/>
  <c r="A4124" i="16"/>
  <c r="A4125" i="16"/>
  <c r="A4126" i="16"/>
  <c r="A4127" i="16"/>
  <c r="A4128" i="16"/>
  <c r="A4129" i="16"/>
  <c r="A4130" i="16"/>
  <c r="A4131" i="16"/>
  <c r="A4132" i="16"/>
  <c r="A4133" i="16"/>
  <c r="A4134" i="16"/>
  <c r="A4135" i="16"/>
  <c r="A4136" i="16"/>
  <c r="A4137" i="16"/>
  <c r="A4138" i="16"/>
  <c r="A4139" i="16"/>
  <c r="A4140" i="16"/>
  <c r="A4141" i="16"/>
  <c r="A4142" i="16"/>
  <c r="A4143" i="16"/>
  <c r="A4144" i="16"/>
  <c r="A4145" i="16"/>
  <c r="A4146" i="16"/>
  <c r="A4147" i="16"/>
  <c r="A4148" i="16"/>
  <c r="A4149" i="16"/>
  <c r="A4150" i="16"/>
  <c r="A4151" i="16"/>
  <c r="A4152" i="16"/>
  <c r="A4153" i="16"/>
  <c r="A4154" i="16"/>
  <c r="A4155" i="16"/>
  <c r="A4156" i="16"/>
  <c r="A4157" i="16"/>
  <c r="A4158" i="16"/>
  <c r="A4159" i="16"/>
  <c r="A4160" i="16"/>
  <c r="A4161" i="16"/>
  <c r="A4162" i="16"/>
  <c r="A4163" i="16"/>
  <c r="A4164" i="16"/>
  <c r="A4165" i="16"/>
  <c r="A4166" i="16"/>
  <c r="A4167" i="16"/>
  <c r="A4168" i="16"/>
  <c r="A4169" i="16"/>
  <c r="A4170" i="16"/>
  <c r="A4171" i="16"/>
  <c r="A4172" i="16"/>
  <c r="A4173" i="16"/>
  <c r="A4174" i="16"/>
  <c r="A4175" i="16"/>
  <c r="A4176" i="16"/>
  <c r="A4177" i="16"/>
  <c r="A4178" i="16"/>
  <c r="A4179" i="16"/>
  <c r="A4180" i="16"/>
  <c r="A4181" i="16"/>
  <c r="A4182" i="16"/>
  <c r="A4183" i="16"/>
  <c r="A4184" i="16"/>
  <c r="A4185" i="16"/>
  <c r="A4186" i="16"/>
  <c r="A4187" i="16"/>
  <c r="A4188" i="16"/>
  <c r="A4189" i="16"/>
  <c r="A4190" i="16"/>
  <c r="A4191" i="16"/>
  <c r="A4192" i="16"/>
  <c r="A4193" i="16"/>
  <c r="A4194" i="16"/>
  <c r="A4195" i="16"/>
  <c r="A4196" i="16"/>
  <c r="A4197" i="16"/>
  <c r="A4198" i="16"/>
  <c r="A4199" i="16"/>
  <c r="A4200" i="16"/>
  <c r="A4201" i="16"/>
  <c r="A4202" i="16"/>
  <c r="A4203" i="16"/>
  <c r="A4204" i="16"/>
  <c r="A4205" i="16"/>
  <c r="A4206" i="16"/>
  <c r="A4207" i="16"/>
  <c r="A4208" i="16"/>
  <c r="A4209" i="16"/>
  <c r="A4210" i="16"/>
  <c r="A4211" i="16"/>
  <c r="A4212" i="16"/>
  <c r="A4213" i="16"/>
  <c r="A4214" i="16"/>
  <c r="A4215" i="16"/>
  <c r="A4216" i="16"/>
  <c r="A4217" i="16"/>
  <c r="A4218" i="16"/>
  <c r="A4219" i="16"/>
  <c r="A4220" i="16"/>
  <c r="A4221" i="16"/>
  <c r="A4222" i="16"/>
  <c r="A4223" i="16"/>
  <c r="A4224" i="16"/>
  <c r="A4225" i="16"/>
  <c r="A4226" i="16"/>
  <c r="A4227" i="16"/>
  <c r="A4228" i="16"/>
  <c r="A4229" i="16"/>
  <c r="A4230" i="16"/>
  <c r="A4231" i="16"/>
  <c r="A4232" i="16"/>
  <c r="A4233" i="16"/>
  <c r="A4234" i="16"/>
  <c r="A4235" i="16"/>
  <c r="A4236" i="16"/>
  <c r="A4237" i="16"/>
  <c r="A4238" i="16"/>
  <c r="A4239" i="16"/>
  <c r="A4240" i="16"/>
  <c r="A4241" i="16"/>
  <c r="A4242" i="16"/>
  <c r="A4243" i="16"/>
  <c r="A4244" i="16"/>
  <c r="A4245" i="16"/>
  <c r="A4246" i="16"/>
  <c r="A4247" i="16"/>
  <c r="A4248" i="16"/>
  <c r="A4249" i="16"/>
  <c r="A4250" i="16"/>
  <c r="A4251" i="16"/>
  <c r="A4252" i="16"/>
  <c r="A4253" i="16"/>
  <c r="A4254" i="16"/>
  <c r="A4255" i="16"/>
  <c r="A4256" i="16"/>
  <c r="A4257" i="16"/>
  <c r="A4258" i="16"/>
  <c r="A4259" i="16"/>
  <c r="A4260" i="16"/>
  <c r="A4261" i="16"/>
  <c r="A4262" i="16"/>
  <c r="A4263" i="16"/>
  <c r="A4264" i="16"/>
  <c r="A4265" i="16"/>
  <c r="A4266" i="16"/>
  <c r="A4267" i="16"/>
  <c r="A4268" i="16"/>
  <c r="A4269" i="16"/>
  <c r="A4270" i="16"/>
  <c r="A4271" i="16"/>
  <c r="A4272" i="16"/>
  <c r="A4273" i="16"/>
  <c r="A4274" i="16"/>
  <c r="A4275" i="16"/>
  <c r="A4276" i="16"/>
  <c r="A4277" i="16"/>
  <c r="A4278" i="16"/>
  <c r="A4279" i="16"/>
  <c r="A4280" i="16"/>
  <c r="A4281" i="16"/>
  <c r="A4282" i="16"/>
  <c r="A4283" i="16"/>
  <c r="A4284" i="16"/>
  <c r="A4285" i="16"/>
  <c r="A4286" i="16"/>
  <c r="A4287" i="16"/>
  <c r="A4288" i="16"/>
  <c r="A4289" i="16"/>
  <c r="A4290" i="16"/>
  <c r="A4291" i="16"/>
  <c r="A4292" i="16"/>
  <c r="A4293" i="16"/>
  <c r="A4294" i="16"/>
  <c r="A4295" i="16"/>
  <c r="A4296" i="16"/>
  <c r="A4297" i="16"/>
  <c r="A4298" i="16"/>
  <c r="A4299" i="16"/>
  <c r="A4300" i="16"/>
  <c r="A4301" i="16"/>
  <c r="A4302" i="16"/>
  <c r="A4303" i="16"/>
  <c r="A4304" i="16"/>
  <c r="A4305" i="16"/>
  <c r="A4306" i="16"/>
  <c r="A4307" i="16"/>
  <c r="A4308" i="16"/>
  <c r="A4309" i="16"/>
  <c r="A4310" i="16"/>
  <c r="A4311" i="16"/>
  <c r="A4312" i="16"/>
  <c r="A4313" i="16"/>
  <c r="A4314" i="16"/>
  <c r="A4315" i="16"/>
  <c r="A4316" i="16"/>
  <c r="A4317" i="16"/>
  <c r="A4318" i="16"/>
  <c r="A4319" i="16"/>
  <c r="A4320" i="16"/>
  <c r="A4321" i="16"/>
  <c r="A4322" i="16"/>
  <c r="A4323" i="16"/>
  <c r="A4324" i="16"/>
  <c r="A4325" i="16"/>
  <c r="A4326" i="16"/>
  <c r="A4327" i="16"/>
  <c r="A4328" i="16"/>
  <c r="A4329" i="16"/>
  <c r="A4330" i="16"/>
  <c r="A4331" i="16"/>
  <c r="A4332" i="16"/>
  <c r="A4333" i="16"/>
  <c r="A4334" i="16"/>
  <c r="A4335" i="16"/>
  <c r="A4336" i="16"/>
  <c r="A4337" i="16"/>
  <c r="A4338" i="16"/>
  <c r="A4339" i="16"/>
  <c r="A4340" i="16"/>
  <c r="A4341" i="16"/>
  <c r="A4342" i="16"/>
  <c r="A4343" i="16"/>
  <c r="A4344" i="16"/>
  <c r="A4345" i="16"/>
  <c r="A4346" i="16"/>
  <c r="A4347" i="16"/>
  <c r="A4348" i="16"/>
  <c r="A4349" i="16"/>
  <c r="A4350" i="16"/>
  <c r="A4351" i="16"/>
  <c r="A4352" i="16"/>
  <c r="A4353" i="16"/>
  <c r="A4354" i="16"/>
  <c r="A4355" i="16"/>
  <c r="A4356" i="16"/>
  <c r="A4357" i="16"/>
  <c r="A4358" i="16"/>
  <c r="A4359" i="16"/>
  <c r="A4360" i="16"/>
  <c r="A4361" i="16"/>
  <c r="A4362" i="16"/>
  <c r="A4363" i="16"/>
  <c r="A4364" i="16"/>
  <c r="A4365" i="16"/>
  <c r="A4366" i="16"/>
  <c r="A4367" i="16"/>
  <c r="A4368" i="16"/>
  <c r="A4369" i="16"/>
  <c r="A4370" i="16"/>
  <c r="A4371" i="16"/>
  <c r="A4372" i="16"/>
  <c r="A4373" i="16"/>
  <c r="A4374" i="16"/>
  <c r="A4375" i="16"/>
  <c r="A4376" i="16"/>
  <c r="A4377" i="16"/>
  <c r="A4378" i="16"/>
  <c r="A4379" i="16"/>
  <c r="A4380" i="16"/>
  <c r="A4381" i="16"/>
  <c r="A4382" i="16"/>
  <c r="A4383" i="16"/>
  <c r="A4384" i="16"/>
  <c r="A4385" i="16"/>
  <c r="A4386" i="16"/>
  <c r="A4387" i="16"/>
  <c r="A4388" i="16"/>
  <c r="A4389" i="16"/>
  <c r="A4390" i="16"/>
  <c r="A4391" i="16"/>
  <c r="A4392" i="16"/>
  <c r="A4393" i="16"/>
  <c r="A4394" i="16"/>
  <c r="A4395" i="16"/>
  <c r="A4396" i="16"/>
  <c r="A4397" i="16"/>
  <c r="A4398" i="16"/>
  <c r="A4399" i="16"/>
  <c r="A4400" i="16"/>
  <c r="A4401" i="16"/>
  <c r="A4402" i="16"/>
  <c r="A4403" i="16"/>
  <c r="A4404" i="16"/>
  <c r="A4405" i="16"/>
  <c r="A4406" i="16"/>
  <c r="A4407" i="16"/>
  <c r="A4408" i="16"/>
  <c r="A4409" i="16"/>
  <c r="A4410" i="16"/>
  <c r="A4411" i="16"/>
  <c r="A4412" i="16"/>
  <c r="A4413" i="16"/>
  <c r="A4414" i="16"/>
  <c r="A4415" i="16"/>
  <c r="A4416" i="16"/>
  <c r="A4417" i="16"/>
  <c r="A4418" i="16"/>
  <c r="A4419" i="16"/>
  <c r="A4420" i="16"/>
  <c r="A4421" i="16"/>
  <c r="A4422" i="16"/>
  <c r="A4423" i="16"/>
  <c r="A4424" i="16"/>
  <c r="A4425" i="16"/>
  <c r="A4426" i="16"/>
  <c r="A4427" i="16"/>
  <c r="A4428" i="16"/>
  <c r="A4429" i="16"/>
  <c r="A4430" i="16"/>
  <c r="A4431" i="16"/>
  <c r="A4432" i="16"/>
  <c r="A4433" i="16"/>
  <c r="A4434" i="16"/>
  <c r="A4435" i="16"/>
  <c r="A4436" i="16"/>
  <c r="A4437" i="16"/>
  <c r="A4438" i="16"/>
  <c r="A4439" i="16"/>
  <c r="A4440" i="16"/>
  <c r="A4441" i="16"/>
  <c r="A4442" i="16"/>
  <c r="A4443" i="16"/>
  <c r="A4444" i="16"/>
  <c r="A4445" i="16"/>
  <c r="A4446" i="16"/>
  <c r="A4447" i="16"/>
  <c r="A4448" i="16"/>
  <c r="A4449" i="16"/>
  <c r="A4450" i="16"/>
  <c r="A4451" i="16"/>
  <c r="A4452" i="16"/>
  <c r="A4453" i="16"/>
  <c r="A4454" i="16"/>
  <c r="A4455" i="16"/>
  <c r="A4456" i="16"/>
  <c r="A4457" i="16"/>
  <c r="A4458" i="16"/>
  <c r="A4459" i="16"/>
  <c r="A4460" i="16"/>
  <c r="A4461" i="16"/>
  <c r="A4462" i="16"/>
  <c r="A4463" i="16"/>
  <c r="A4464" i="16"/>
  <c r="A4465" i="16"/>
  <c r="A4466" i="16"/>
  <c r="A4467" i="16"/>
  <c r="A4468" i="16"/>
  <c r="A4469" i="16"/>
  <c r="A4470" i="16"/>
  <c r="A4471" i="16"/>
  <c r="A4472" i="16"/>
  <c r="A4473" i="16"/>
  <c r="A4474" i="16"/>
  <c r="A4475" i="16"/>
  <c r="A4476" i="16"/>
  <c r="A4477" i="16"/>
  <c r="A4478" i="16"/>
  <c r="A4479" i="16"/>
  <c r="A4480" i="16"/>
  <c r="A4481" i="16"/>
  <c r="A4482" i="16"/>
  <c r="A4483" i="16"/>
  <c r="A4484" i="16"/>
  <c r="A4485" i="16"/>
  <c r="A4486" i="16"/>
  <c r="A4487" i="16"/>
  <c r="A4488" i="16"/>
  <c r="A4489" i="16"/>
  <c r="A4490" i="16"/>
  <c r="A4491" i="16"/>
  <c r="A4492" i="16"/>
  <c r="A4493" i="16"/>
  <c r="A4494" i="16"/>
  <c r="A4495" i="16"/>
  <c r="A4496" i="16"/>
  <c r="A4497" i="16"/>
  <c r="A4498" i="16"/>
  <c r="A4499" i="16"/>
  <c r="A4500" i="16"/>
  <c r="A4501" i="16"/>
  <c r="A4502" i="16"/>
  <c r="A4503" i="16"/>
  <c r="A4504" i="16"/>
  <c r="A4505" i="16"/>
  <c r="A4506" i="16"/>
  <c r="A4507" i="16"/>
  <c r="A4508" i="16"/>
  <c r="A4509" i="16"/>
  <c r="A4510" i="16"/>
  <c r="A4511" i="16"/>
  <c r="A4512" i="16"/>
  <c r="A4513" i="16"/>
  <c r="A4514" i="16"/>
  <c r="A4515" i="16"/>
  <c r="A4516" i="16"/>
  <c r="A4517" i="16"/>
  <c r="A4518" i="16"/>
  <c r="A4519" i="16"/>
  <c r="A4520" i="16"/>
  <c r="A4521" i="16"/>
  <c r="A4522" i="16"/>
  <c r="A4523" i="16"/>
  <c r="A4524" i="16"/>
  <c r="A4525" i="16"/>
  <c r="A4526" i="16"/>
  <c r="A4527" i="16"/>
  <c r="A4528" i="16"/>
  <c r="A4529" i="16"/>
  <c r="A4530" i="16"/>
  <c r="A4531" i="16"/>
  <c r="A4532" i="16"/>
  <c r="A4533" i="16"/>
  <c r="A4534" i="16"/>
  <c r="A4535" i="16"/>
  <c r="A4536" i="16"/>
  <c r="A4537" i="16"/>
  <c r="A4538" i="16"/>
  <c r="A4539" i="16"/>
  <c r="A4540" i="16"/>
  <c r="A4541" i="16"/>
  <c r="A4542" i="16"/>
  <c r="A4543" i="16"/>
  <c r="A4544" i="16"/>
  <c r="A4545" i="16"/>
  <c r="A4546" i="16"/>
  <c r="A4547" i="16"/>
  <c r="A4548" i="16"/>
  <c r="A4549" i="16"/>
  <c r="A4550" i="16"/>
  <c r="A4551" i="16"/>
  <c r="A4552" i="16"/>
  <c r="A4553" i="16"/>
  <c r="A4554" i="16"/>
  <c r="A4555" i="16"/>
  <c r="A4556" i="16"/>
  <c r="A4557" i="16"/>
  <c r="A4558" i="16"/>
  <c r="A4559" i="16"/>
  <c r="A4560" i="16"/>
  <c r="A4561" i="16"/>
  <c r="A4562" i="16"/>
  <c r="A4563" i="16"/>
  <c r="A4564" i="16"/>
  <c r="A4565" i="16"/>
  <c r="A4566" i="16"/>
  <c r="A4567" i="16"/>
  <c r="A4568" i="16"/>
  <c r="A4569" i="16"/>
  <c r="A4570" i="16"/>
  <c r="A4571" i="16"/>
  <c r="A4572" i="16"/>
  <c r="A4573" i="16"/>
  <c r="A4574" i="16"/>
  <c r="A4575" i="16"/>
  <c r="A4576" i="16"/>
  <c r="A4577" i="16"/>
  <c r="A4578" i="16"/>
  <c r="A4579" i="16"/>
  <c r="A4580" i="16"/>
  <c r="A4581" i="16"/>
  <c r="A4582" i="16"/>
  <c r="A4583" i="16"/>
  <c r="A4584" i="16"/>
  <c r="A4585" i="16"/>
  <c r="A4586" i="16"/>
  <c r="A4587" i="16"/>
  <c r="A4588" i="16"/>
  <c r="A4589" i="16"/>
  <c r="A4590" i="16"/>
  <c r="A4591" i="16"/>
  <c r="A4592" i="16"/>
  <c r="A4593" i="16"/>
  <c r="A4594" i="16"/>
  <c r="A4595" i="16"/>
  <c r="A4596" i="16"/>
  <c r="A4597" i="16"/>
  <c r="A4598" i="16"/>
  <c r="A4599" i="16"/>
  <c r="A4600" i="16"/>
  <c r="A4601" i="16"/>
  <c r="A4602" i="16"/>
  <c r="A4603" i="16"/>
  <c r="A4604" i="16"/>
  <c r="A4605" i="16"/>
  <c r="A4606" i="16"/>
  <c r="A4607" i="16"/>
  <c r="A4608" i="16"/>
  <c r="A4609" i="16"/>
  <c r="A4610" i="16"/>
  <c r="A4611" i="16"/>
  <c r="A4612" i="16"/>
  <c r="A4613" i="16"/>
  <c r="A4614" i="16"/>
  <c r="A4615" i="16"/>
  <c r="A4616" i="16"/>
  <c r="A4617" i="16"/>
  <c r="A4618" i="16"/>
  <c r="A4619" i="16"/>
  <c r="A4620" i="16"/>
  <c r="A4621" i="16"/>
  <c r="A4622" i="16"/>
  <c r="A4623" i="16"/>
  <c r="A4624" i="16"/>
  <c r="A4625" i="16"/>
  <c r="A4626" i="16"/>
  <c r="A4627" i="16"/>
  <c r="A4628" i="16"/>
  <c r="A4629" i="16"/>
  <c r="A4630" i="16"/>
  <c r="A4631" i="16"/>
  <c r="A4632" i="16"/>
  <c r="A4633" i="16"/>
  <c r="A4634" i="16"/>
  <c r="A4635" i="16"/>
  <c r="A4636" i="16"/>
  <c r="A4637" i="16"/>
  <c r="A4638" i="16"/>
  <c r="A4639" i="16"/>
  <c r="A4640" i="16"/>
  <c r="A4641" i="16"/>
  <c r="A4642" i="16"/>
  <c r="A4643" i="16"/>
  <c r="A4644" i="16"/>
  <c r="A4645" i="16"/>
  <c r="A4646" i="16"/>
  <c r="A4647" i="16"/>
  <c r="A4648" i="16"/>
  <c r="A4649" i="16"/>
  <c r="A4650" i="16"/>
  <c r="A4651" i="16"/>
  <c r="A4652" i="16"/>
  <c r="A4653" i="16"/>
  <c r="A4654" i="16"/>
  <c r="A4655" i="16"/>
  <c r="A4656" i="16"/>
  <c r="A4657" i="16"/>
  <c r="A4658" i="16"/>
  <c r="A4659" i="16"/>
  <c r="A4660" i="16"/>
  <c r="A4661" i="16"/>
  <c r="A4662" i="16"/>
  <c r="A4663" i="16"/>
  <c r="A4664" i="16"/>
  <c r="A4665" i="16"/>
  <c r="A4666" i="16"/>
  <c r="A4667" i="16"/>
  <c r="A4668" i="16"/>
  <c r="A4669" i="16"/>
  <c r="A4670" i="16"/>
  <c r="A4671" i="16"/>
  <c r="A4672" i="16"/>
  <c r="A4673" i="16"/>
  <c r="A4674" i="16"/>
  <c r="A4675" i="16"/>
  <c r="A4676" i="16"/>
  <c r="A4677" i="16"/>
  <c r="A4678" i="16"/>
  <c r="A4679" i="16"/>
  <c r="A4680" i="16"/>
  <c r="A4681" i="16"/>
  <c r="A4682" i="16"/>
  <c r="A4683" i="16"/>
  <c r="A4684" i="16"/>
  <c r="A4685" i="16"/>
  <c r="A4686" i="16"/>
  <c r="A4687" i="16"/>
  <c r="A4688" i="16"/>
  <c r="A4689" i="16"/>
  <c r="A4690" i="16"/>
  <c r="A4691" i="16"/>
  <c r="A4692" i="16"/>
  <c r="A4693" i="16"/>
  <c r="A4694" i="16"/>
  <c r="A4695" i="16"/>
  <c r="A4696" i="16"/>
  <c r="A4697" i="16"/>
  <c r="A4698" i="16"/>
  <c r="A4699" i="16"/>
  <c r="A4700" i="16"/>
  <c r="A4701" i="16"/>
  <c r="A4702" i="16"/>
  <c r="A4703" i="16"/>
  <c r="A4704" i="16"/>
  <c r="A4705" i="16"/>
  <c r="A4706" i="16"/>
  <c r="A4707" i="16"/>
  <c r="A4708" i="16"/>
  <c r="A4709" i="16"/>
  <c r="A4710" i="16"/>
  <c r="A4711" i="16"/>
  <c r="A4712" i="16"/>
  <c r="A4713" i="16"/>
  <c r="A4714" i="16"/>
  <c r="A4715" i="16"/>
  <c r="A4716" i="16"/>
  <c r="A4717" i="16"/>
  <c r="A4718" i="16"/>
  <c r="A4719" i="16"/>
  <c r="A4720" i="16"/>
  <c r="A4721" i="16"/>
  <c r="A4722" i="16"/>
  <c r="A4723" i="16"/>
  <c r="A4724" i="16"/>
  <c r="A4725" i="16"/>
  <c r="A4726" i="16"/>
  <c r="A4727" i="16"/>
  <c r="A4728" i="16"/>
  <c r="A4729" i="16"/>
  <c r="A4730" i="16"/>
  <c r="A4731" i="16"/>
  <c r="A4732" i="16"/>
  <c r="A4733" i="16"/>
  <c r="A4734" i="16"/>
  <c r="A4735" i="16"/>
  <c r="A4736" i="16"/>
  <c r="A4737" i="16"/>
  <c r="A4738" i="16"/>
  <c r="A4739" i="16"/>
  <c r="A4740" i="16"/>
  <c r="A4741" i="16"/>
  <c r="A4742" i="16"/>
  <c r="A4743" i="16"/>
  <c r="A4744" i="16"/>
  <c r="A4745" i="16"/>
  <c r="A4746" i="16"/>
  <c r="A4747" i="16"/>
  <c r="A4748" i="16"/>
  <c r="A4749" i="16"/>
  <c r="A4750" i="16"/>
  <c r="A4751" i="16"/>
  <c r="A4752" i="16"/>
  <c r="A4753" i="16"/>
  <c r="A4754" i="16"/>
  <c r="A4755" i="16"/>
  <c r="A4756" i="16"/>
  <c r="A4757" i="16"/>
  <c r="A4758" i="16"/>
  <c r="A4759" i="16"/>
  <c r="A4760" i="16"/>
  <c r="A4761" i="16"/>
  <c r="A4762" i="16"/>
  <c r="A4763" i="16"/>
  <c r="A4764" i="16"/>
  <c r="A4765" i="16"/>
  <c r="A4766" i="16"/>
  <c r="A4767" i="16"/>
  <c r="A4768" i="16"/>
  <c r="A4769" i="16"/>
  <c r="A4770" i="16"/>
  <c r="A4771" i="16"/>
  <c r="A4772" i="16"/>
  <c r="A4773" i="16"/>
  <c r="A4774" i="16"/>
  <c r="A4775" i="16"/>
  <c r="A4776" i="16"/>
  <c r="A4777" i="16"/>
  <c r="A4778" i="16"/>
  <c r="A4779" i="16"/>
  <c r="A4780" i="16"/>
  <c r="A4781" i="16"/>
  <c r="A4782" i="16"/>
  <c r="A4783" i="16"/>
  <c r="A4784" i="16"/>
  <c r="A4785" i="16"/>
  <c r="A4786" i="16"/>
  <c r="A4787" i="16"/>
  <c r="A4788" i="16"/>
  <c r="A4789" i="16"/>
  <c r="A4790" i="16"/>
  <c r="A4791" i="16"/>
  <c r="A4792" i="16"/>
  <c r="A4793" i="16"/>
  <c r="A4794" i="16"/>
  <c r="A4795" i="16"/>
  <c r="A4796" i="16"/>
  <c r="A4797" i="16"/>
  <c r="A4798" i="16"/>
  <c r="A4799" i="16"/>
  <c r="A4800" i="16"/>
  <c r="A4801" i="16"/>
  <c r="A4802" i="16"/>
  <c r="A4803" i="16"/>
  <c r="A4804" i="16"/>
  <c r="A4805" i="16"/>
  <c r="A4806" i="16"/>
  <c r="A4807" i="16"/>
  <c r="A4808" i="16"/>
  <c r="A4809" i="16"/>
  <c r="A4810" i="16"/>
  <c r="A4811" i="16"/>
  <c r="A4812" i="16"/>
  <c r="A4813" i="16"/>
  <c r="A4814" i="16"/>
  <c r="A4815" i="16"/>
  <c r="A4816" i="16"/>
  <c r="A4817" i="16"/>
  <c r="A4818" i="16"/>
  <c r="A4819" i="16"/>
  <c r="A4820" i="16"/>
  <c r="A4821" i="16"/>
  <c r="A4822" i="16"/>
  <c r="A4823" i="16"/>
  <c r="A4824" i="16"/>
  <c r="A4825" i="16"/>
  <c r="A4826" i="16"/>
  <c r="A4827" i="16"/>
  <c r="A4828" i="16"/>
  <c r="A4829" i="16"/>
  <c r="A4830" i="16"/>
  <c r="A4831" i="16"/>
  <c r="A4832" i="16"/>
  <c r="A4833" i="16"/>
  <c r="A4834" i="16"/>
  <c r="A4835" i="16"/>
  <c r="A4836" i="16"/>
  <c r="A4837" i="16"/>
  <c r="A4838" i="16"/>
  <c r="A4839" i="16"/>
  <c r="A4840" i="16"/>
  <c r="A4841" i="16"/>
  <c r="A4842" i="16"/>
  <c r="A4843" i="16"/>
  <c r="A4844" i="16"/>
  <c r="A4845" i="16"/>
  <c r="A4846" i="16"/>
  <c r="A4847" i="16"/>
  <c r="A4848" i="16"/>
  <c r="A4849" i="16"/>
  <c r="A4850" i="16"/>
  <c r="A4851" i="16"/>
  <c r="A4852" i="16"/>
  <c r="A4853" i="16"/>
  <c r="A4854" i="16"/>
  <c r="A4855" i="16"/>
  <c r="A4856" i="16"/>
  <c r="A4857" i="16"/>
  <c r="A4858" i="16"/>
  <c r="A4859" i="16"/>
  <c r="A4860" i="16"/>
  <c r="A4861" i="16"/>
  <c r="A4862" i="16"/>
  <c r="A4863" i="16"/>
  <c r="A4864" i="16"/>
  <c r="A4865" i="16"/>
  <c r="A4866" i="16"/>
  <c r="A4867" i="16"/>
  <c r="A4868" i="16"/>
  <c r="A4869" i="16"/>
  <c r="A4870" i="16"/>
  <c r="A4871" i="16"/>
  <c r="A4872" i="16"/>
  <c r="A4873" i="16"/>
  <c r="A4874" i="16"/>
  <c r="A4875" i="16"/>
  <c r="A4876" i="16"/>
  <c r="A4877" i="16"/>
  <c r="A4878" i="16"/>
  <c r="A4879" i="16"/>
  <c r="A4880" i="16"/>
  <c r="A4881" i="16"/>
  <c r="A4882" i="16"/>
  <c r="A4883" i="16"/>
  <c r="A4884" i="16"/>
  <c r="A4885" i="16"/>
  <c r="A4886" i="16"/>
  <c r="A4887" i="16"/>
  <c r="A4888" i="16"/>
  <c r="A4889" i="16"/>
  <c r="A4890" i="16"/>
  <c r="A4891" i="16"/>
  <c r="A4892" i="16"/>
  <c r="A4893" i="16"/>
  <c r="A4894" i="16"/>
  <c r="A4895" i="16"/>
  <c r="A4896" i="16"/>
  <c r="A4897" i="16"/>
  <c r="A4898" i="16"/>
  <c r="A4899" i="16"/>
  <c r="A4900" i="16"/>
  <c r="A4901" i="16"/>
  <c r="A4902" i="16"/>
  <c r="A4903" i="16"/>
  <c r="A4904" i="16"/>
  <c r="A4905" i="16"/>
  <c r="A4906" i="16"/>
  <c r="A4907" i="16"/>
  <c r="A4908" i="16"/>
  <c r="A4909" i="16"/>
  <c r="A4910" i="16"/>
  <c r="A4911" i="16"/>
  <c r="A4912" i="16"/>
  <c r="A4913" i="16"/>
  <c r="A4914" i="16"/>
  <c r="A4915" i="16"/>
  <c r="A4916" i="16"/>
  <c r="A4917" i="16"/>
  <c r="A4918" i="16"/>
  <c r="A4919" i="16"/>
  <c r="A4920" i="16"/>
  <c r="A4921" i="16"/>
  <c r="A4922" i="16"/>
  <c r="A4923" i="16"/>
  <c r="A4924" i="16"/>
  <c r="A4925" i="16"/>
  <c r="A4926" i="16"/>
  <c r="A4927" i="16"/>
  <c r="A4928" i="16"/>
  <c r="A4929" i="16"/>
  <c r="A4930" i="16"/>
  <c r="A4931" i="16"/>
  <c r="A4932" i="16"/>
  <c r="A4933" i="16"/>
  <c r="A4934" i="16"/>
  <c r="A4935" i="16"/>
  <c r="A4936" i="16"/>
  <c r="A4937" i="16"/>
  <c r="A4938" i="16"/>
  <c r="A4939" i="16"/>
  <c r="A4940" i="16"/>
  <c r="A4941" i="16"/>
  <c r="A4942" i="16"/>
  <c r="A4943" i="16"/>
  <c r="A4944" i="16"/>
  <c r="A4945" i="16"/>
  <c r="A4946" i="16"/>
  <c r="A4947" i="16"/>
  <c r="A4948" i="16"/>
  <c r="A4949" i="16"/>
  <c r="A4950" i="16"/>
  <c r="A4951" i="16"/>
  <c r="A4952" i="16"/>
  <c r="A4953" i="16"/>
  <c r="A4954" i="16"/>
  <c r="A4955" i="16"/>
  <c r="A4956" i="16"/>
  <c r="A4957" i="16"/>
  <c r="A4958" i="16"/>
  <c r="A4959" i="16"/>
  <c r="A4960" i="16"/>
  <c r="A4961" i="16"/>
  <c r="A4962" i="16"/>
  <c r="A4963" i="16"/>
  <c r="A4964" i="16"/>
  <c r="A4965" i="16"/>
  <c r="A4966" i="16"/>
  <c r="A4967" i="16"/>
  <c r="A4968" i="16"/>
  <c r="A4969" i="16"/>
  <c r="A4970" i="16"/>
  <c r="A4971" i="16"/>
  <c r="A4972" i="16"/>
  <c r="A4973" i="16"/>
  <c r="A4974" i="16"/>
  <c r="A4975" i="16"/>
  <c r="A4976" i="16"/>
  <c r="A4977" i="16"/>
  <c r="A4978" i="16"/>
  <c r="A4979" i="16"/>
  <c r="A4980" i="16"/>
  <c r="A4981" i="16"/>
  <c r="A4982" i="16"/>
  <c r="A4983" i="16"/>
  <c r="A4984" i="16"/>
  <c r="A4985" i="16"/>
  <c r="A4986" i="16"/>
  <c r="A4987" i="16"/>
  <c r="A4988" i="16"/>
  <c r="A4989" i="16"/>
  <c r="A4990" i="16"/>
  <c r="A4991" i="16"/>
  <c r="A4992" i="16"/>
  <c r="A4993" i="16"/>
  <c r="A4994" i="16"/>
  <c r="A4995" i="16"/>
  <c r="A4996" i="16"/>
  <c r="A4997" i="16"/>
  <c r="A4998" i="16"/>
  <c r="A4999" i="16"/>
  <c r="A5000" i="16"/>
  <c r="A2" i="16"/>
  <c r="A5000" i="15"/>
  <c r="A4999" i="15"/>
  <c r="A4998" i="15"/>
  <c r="A4997" i="15"/>
  <c r="A4996" i="15"/>
  <c r="A4995" i="15"/>
  <c r="A4994" i="15"/>
  <c r="A4993" i="15"/>
  <c r="A4992" i="15"/>
  <c r="A4991" i="15"/>
  <c r="A4990" i="15"/>
  <c r="A4989" i="15"/>
  <c r="A4988" i="15"/>
  <c r="A4987" i="15"/>
  <c r="A4986" i="15"/>
  <c r="A4985" i="15"/>
  <c r="A4984" i="15"/>
  <c r="A4983" i="15"/>
  <c r="A4982" i="15"/>
  <c r="A4981" i="15"/>
  <c r="A4980" i="15"/>
  <c r="A4979" i="15"/>
  <c r="A4978" i="15"/>
  <c r="A4977" i="15"/>
  <c r="A4976" i="15"/>
  <c r="A4975" i="15"/>
  <c r="A4974" i="15"/>
  <c r="A4973" i="15"/>
  <c r="A4972" i="15"/>
  <c r="A4971" i="15"/>
  <c r="A4970" i="15"/>
  <c r="A4969" i="15"/>
  <c r="A4968" i="15"/>
  <c r="A4967" i="15"/>
  <c r="A4966" i="15"/>
  <c r="A4965" i="15"/>
  <c r="A4964" i="15"/>
  <c r="A4963" i="15"/>
  <c r="A4962" i="15"/>
  <c r="A4961" i="15"/>
  <c r="A4960" i="15"/>
  <c r="A4959" i="15"/>
  <c r="A4958" i="15"/>
  <c r="A4957" i="15"/>
  <c r="A4956" i="15"/>
  <c r="A4955" i="15"/>
  <c r="A4954" i="15"/>
  <c r="A4953" i="15"/>
  <c r="A4952" i="15"/>
  <c r="A4951" i="15"/>
  <c r="A4950" i="15"/>
  <c r="A4949" i="15"/>
  <c r="A4948" i="15"/>
  <c r="A4947" i="15"/>
  <c r="A4946" i="15"/>
  <c r="A4945" i="15"/>
  <c r="A4944" i="15"/>
  <c r="A4943" i="15"/>
  <c r="A4942" i="15"/>
  <c r="A4941" i="15"/>
  <c r="A4940" i="15"/>
  <c r="A4939" i="15"/>
  <c r="A4938" i="15"/>
  <c r="A4937" i="15"/>
  <c r="A4936" i="15"/>
  <c r="A4935" i="15"/>
  <c r="A4934" i="15"/>
  <c r="A4933" i="15"/>
  <c r="A4932" i="15"/>
  <c r="A4931" i="15"/>
  <c r="A4930" i="15"/>
  <c r="A4929" i="15"/>
  <c r="A4928" i="15"/>
  <c r="A4927" i="15"/>
  <c r="A4926" i="15"/>
  <c r="A4925" i="15"/>
  <c r="A4924" i="15"/>
  <c r="A4923" i="15"/>
  <c r="A4922" i="15"/>
  <c r="A4921" i="15"/>
  <c r="A4920" i="15"/>
  <c r="A4919" i="15"/>
  <c r="A4918" i="15"/>
  <c r="A4917" i="15"/>
  <c r="A4916" i="15"/>
  <c r="A4915" i="15"/>
  <c r="A4914" i="15"/>
  <c r="A4913" i="15"/>
  <c r="A4912" i="15"/>
  <c r="A4911" i="15"/>
  <c r="A4910" i="15"/>
  <c r="A4909" i="15"/>
  <c r="A4908" i="15"/>
  <c r="A4907" i="15"/>
  <c r="A4906" i="15"/>
  <c r="A4905" i="15"/>
  <c r="A4904" i="15"/>
  <c r="A4903" i="15"/>
  <c r="A4902" i="15"/>
  <c r="A4901" i="15"/>
  <c r="A4900" i="15"/>
  <c r="A4899" i="15"/>
  <c r="A4898" i="15"/>
  <c r="A4897" i="15"/>
  <c r="A4896" i="15"/>
  <c r="A4895" i="15"/>
  <c r="A4894" i="15"/>
  <c r="A4893" i="15"/>
  <c r="A4892" i="15"/>
  <c r="A4891" i="15"/>
  <c r="A4890" i="15"/>
  <c r="A4889" i="15"/>
  <c r="A4888" i="15"/>
  <c r="A4887" i="15"/>
  <c r="A4886" i="15"/>
  <c r="A4885" i="15"/>
  <c r="A4884" i="15"/>
  <c r="A4883" i="15"/>
  <c r="A4882" i="15"/>
  <c r="A4881" i="15"/>
  <c r="A4880" i="15"/>
  <c r="A4879" i="15"/>
  <c r="A4878" i="15"/>
  <c r="A4877" i="15"/>
  <c r="A4876" i="15"/>
  <c r="A4875" i="15"/>
  <c r="A4874" i="15"/>
  <c r="A4873" i="15"/>
  <c r="A4872" i="15"/>
  <c r="A4871" i="15"/>
  <c r="A4870" i="15"/>
  <c r="A4869" i="15"/>
  <c r="A4868" i="15"/>
  <c r="A4867" i="15"/>
  <c r="A4866" i="15"/>
  <c r="A4865" i="15"/>
  <c r="A4864" i="15"/>
  <c r="A4863" i="15"/>
  <c r="A4862" i="15"/>
  <c r="A4861" i="15"/>
  <c r="A4860" i="15"/>
  <c r="A4859" i="15"/>
  <c r="A4858" i="15"/>
  <c r="A4857" i="15"/>
  <c r="A4856" i="15"/>
  <c r="A4855" i="15"/>
  <c r="A4854" i="15"/>
  <c r="A4853" i="15"/>
  <c r="A4852" i="15"/>
  <c r="A4851" i="15"/>
  <c r="A4850" i="15"/>
  <c r="A4849" i="15"/>
  <c r="A4848" i="15"/>
  <c r="A4847" i="15"/>
  <c r="A4846" i="15"/>
  <c r="A4845" i="15"/>
  <c r="A4844" i="15"/>
  <c r="A4843" i="15"/>
  <c r="A4842" i="15"/>
  <c r="A4841" i="15"/>
  <c r="A4840" i="15"/>
  <c r="A4839" i="15"/>
  <c r="A4838" i="15"/>
  <c r="A4837" i="15"/>
  <c r="A4836" i="15"/>
  <c r="A4835" i="15"/>
  <c r="A4834" i="15"/>
  <c r="A4833" i="15"/>
  <c r="A4832" i="15"/>
  <c r="A4831" i="15"/>
  <c r="A4830" i="15"/>
  <c r="A4829" i="15"/>
  <c r="A4828" i="15"/>
  <c r="A4827" i="15"/>
  <c r="A4826" i="15"/>
  <c r="A4825" i="15"/>
  <c r="A4824" i="15"/>
  <c r="A4823" i="15"/>
  <c r="A4822" i="15"/>
  <c r="A4821" i="15"/>
  <c r="A4820" i="15"/>
  <c r="A4819" i="15"/>
  <c r="A4818" i="15"/>
  <c r="A4817" i="15"/>
  <c r="A4816" i="15"/>
  <c r="A4815" i="15"/>
  <c r="A4814" i="15"/>
  <c r="A4813" i="15"/>
  <c r="A4812" i="15"/>
  <c r="A4811" i="15"/>
  <c r="A4810" i="15"/>
  <c r="A4809" i="15"/>
  <c r="A4808" i="15"/>
  <c r="A4807" i="15"/>
  <c r="A4806" i="15"/>
  <c r="A4805" i="15"/>
  <c r="A4804" i="15"/>
  <c r="A4803" i="15"/>
  <c r="A4802" i="15"/>
  <c r="A4801" i="15"/>
  <c r="A4800" i="15"/>
  <c r="A4799" i="15"/>
  <c r="A4798" i="15"/>
  <c r="A4797" i="15"/>
  <c r="A4796" i="15"/>
  <c r="A4795" i="15"/>
  <c r="A4794" i="15"/>
  <c r="A4793" i="15"/>
  <c r="A4792" i="15"/>
  <c r="A4791" i="15"/>
  <c r="A4790" i="15"/>
  <c r="A4789" i="15"/>
  <c r="A4788" i="15"/>
  <c r="A4787" i="15"/>
  <c r="A4786" i="15"/>
  <c r="A4785" i="15"/>
  <c r="A4784" i="15"/>
  <c r="A4783" i="15"/>
  <c r="A4782" i="15"/>
  <c r="A4781" i="15"/>
  <c r="A4780" i="15"/>
  <c r="A4779" i="15"/>
  <c r="A4778" i="15"/>
  <c r="A4777" i="15"/>
  <c r="A4776" i="15"/>
  <c r="A4775" i="15"/>
  <c r="A4774" i="15"/>
  <c r="A4773" i="15"/>
  <c r="A4772" i="15"/>
  <c r="A4771" i="15"/>
  <c r="A4770" i="15"/>
  <c r="A4769" i="15"/>
  <c r="A4768" i="15"/>
  <c r="A4767" i="15"/>
  <c r="A4766" i="15"/>
  <c r="A4765" i="15"/>
  <c r="A4764" i="15"/>
  <c r="A4763" i="15"/>
  <c r="A4762" i="15"/>
  <c r="A4761" i="15"/>
  <c r="A4760" i="15"/>
  <c r="A4759" i="15"/>
  <c r="A4758" i="15"/>
  <c r="A4757" i="15"/>
  <c r="A4756" i="15"/>
  <c r="A4755" i="15"/>
  <c r="A4754" i="15"/>
  <c r="A4753" i="15"/>
  <c r="A4752" i="15"/>
  <c r="A4751" i="15"/>
  <c r="A4750" i="15"/>
  <c r="A4749" i="15"/>
  <c r="A4748" i="15"/>
  <c r="A4747" i="15"/>
  <c r="A4746" i="15"/>
  <c r="A4745" i="15"/>
  <c r="A4744" i="15"/>
  <c r="A4743" i="15"/>
  <c r="A4742" i="15"/>
  <c r="A4741" i="15"/>
  <c r="A4740" i="15"/>
  <c r="A4739" i="15"/>
  <c r="A4738" i="15"/>
  <c r="A4737" i="15"/>
  <c r="A4736" i="15"/>
  <c r="A4735" i="15"/>
  <c r="A4734" i="15"/>
  <c r="A4733" i="15"/>
  <c r="A4732" i="15"/>
  <c r="A4731" i="15"/>
  <c r="A4730" i="15"/>
  <c r="A4729" i="15"/>
  <c r="A4728" i="15"/>
  <c r="A4727" i="15"/>
  <c r="A4726" i="15"/>
  <c r="A4725" i="15"/>
  <c r="A4724" i="15"/>
  <c r="A4723" i="15"/>
  <c r="A4722" i="15"/>
  <c r="A4721" i="15"/>
  <c r="A4720" i="15"/>
  <c r="A4719" i="15"/>
  <c r="A4718" i="15"/>
  <c r="A4717" i="15"/>
  <c r="A4716" i="15"/>
  <c r="A4715" i="15"/>
  <c r="A4714" i="15"/>
  <c r="A4713" i="15"/>
  <c r="A4712" i="15"/>
  <c r="A4711" i="15"/>
  <c r="A4710" i="15"/>
  <c r="A4709" i="15"/>
  <c r="A4708" i="15"/>
  <c r="A4707" i="15"/>
  <c r="A4706" i="15"/>
  <c r="A4705" i="15"/>
  <c r="A4704" i="15"/>
  <c r="A4703" i="15"/>
  <c r="A4702" i="15"/>
  <c r="A4701" i="15"/>
  <c r="A4700" i="15"/>
  <c r="A4699" i="15"/>
  <c r="A4698" i="15"/>
  <c r="A4697" i="15"/>
  <c r="A4696" i="15"/>
  <c r="A4695" i="15"/>
  <c r="A4694" i="15"/>
  <c r="A4693" i="15"/>
  <c r="A4692" i="15"/>
  <c r="A4691" i="15"/>
  <c r="A4690" i="15"/>
  <c r="A4689" i="15"/>
  <c r="A4688" i="15"/>
  <c r="A4687" i="15"/>
  <c r="A4686" i="15"/>
  <c r="A4685" i="15"/>
  <c r="A4684" i="15"/>
  <c r="A4683" i="15"/>
  <c r="A4682" i="15"/>
  <c r="A4681" i="15"/>
  <c r="A4680" i="15"/>
  <c r="A4679" i="15"/>
  <c r="A4678" i="15"/>
  <c r="A4677" i="15"/>
  <c r="A4676" i="15"/>
  <c r="A4675" i="15"/>
  <c r="A4674" i="15"/>
  <c r="A4673" i="15"/>
  <c r="A4672" i="15"/>
  <c r="A4671" i="15"/>
  <c r="A4670" i="15"/>
  <c r="A4669" i="15"/>
  <c r="A4668" i="15"/>
  <c r="A4667" i="15"/>
  <c r="A4666" i="15"/>
  <c r="A4665" i="15"/>
  <c r="A4664" i="15"/>
  <c r="A4663" i="15"/>
  <c r="A4662" i="15"/>
  <c r="A4661" i="15"/>
  <c r="A4660" i="15"/>
  <c r="A4659" i="15"/>
  <c r="A4658" i="15"/>
  <c r="A4657" i="15"/>
  <c r="A4656" i="15"/>
  <c r="A4655" i="15"/>
  <c r="A4654" i="15"/>
  <c r="A4653" i="15"/>
  <c r="A4652" i="15"/>
  <c r="A4651" i="15"/>
  <c r="A4650" i="15"/>
  <c r="A4649" i="15"/>
  <c r="A4648" i="15"/>
  <c r="A4647" i="15"/>
  <c r="A4646" i="15"/>
  <c r="A4645" i="15"/>
  <c r="A4644" i="15"/>
  <c r="A4643" i="15"/>
  <c r="A4642" i="15"/>
  <c r="A4641" i="15"/>
  <c r="A4640" i="15"/>
  <c r="A4639" i="15"/>
  <c r="A4638" i="15"/>
  <c r="A4637" i="15"/>
  <c r="A4636" i="15"/>
  <c r="A4635" i="15"/>
  <c r="A4634" i="15"/>
  <c r="A4633" i="15"/>
  <c r="A4632" i="15"/>
  <c r="A4631" i="15"/>
  <c r="A4630" i="15"/>
  <c r="A4629" i="15"/>
  <c r="A4628" i="15"/>
  <c r="A4627" i="15"/>
  <c r="A4626" i="15"/>
  <c r="A4625" i="15"/>
  <c r="A4624" i="15"/>
  <c r="A4623" i="15"/>
  <c r="A4622" i="15"/>
  <c r="A4621" i="15"/>
  <c r="A4620" i="15"/>
  <c r="A4619" i="15"/>
  <c r="A4618" i="15"/>
  <c r="A4617" i="15"/>
  <c r="A4616" i="15"/>
  <c r="A4615" i="15"/>
  <c r="A4614" i="15"/>
  <c r="A4613" i="15"/>
  <c r="A4612" i="15"/>
  <c r="A4611" i="15"/>
  <c r="A4610" i="15"/>
  <c r="A4609" i="15"/>
  <c r="A4608" i="15"/>
  <c r="A4607" i="15"/>
  <c r="A4606" i="15"/>
  <c r="A4605" i="15"/>
  <c r="A4604" i="15"/>
  <c r="A4603" i="15"/>
  <c r="A4602" i="15"/>
  <c r="A4601" i="15"/>
  <c r="A4600" i="15"/>
  <c r="A4599" i="15"/>
  <c r="A4598" i="15"/>
  <c r="A4597" i="15"/>
  <c r="A4596" i="15"/>
  <c r="A4595" i="15"/>
  <c r="A4594" i="15"/>
  <c r="A4593" i="15"/>
  <c r="A4592" i="15"/>
  <c r="A4591" i="15"/>
  <c r="A4590" i="15"/>
  <c r="A4589" i="15"/>
  <c r="A4588" i="15"/>
  <c r="A4587" i="15"/>
  <c r="A4586" i="15"/>
  <c r="A4585" i="15"/>
  <c r="A4584" i="15"/>
  <c r="A4583" i="15"/>
  <c r="A4582" i="15"/>
  <c r="A4581" i="15"/>
  <c r="A4580" i="15"/>
  <c r="A4579" i="15"/>
  <c r="A4578" i="15"/>
  <c r="A4577" i="15"/>
  <c r="A4576" i="15"/>
  <c r="A4575" i="15"/>
  <c r="A4574" i="15"/>
  <c r="A4573" i="15"/>
  <c r="A4572" i="15"/>
  <c r="A4571" i="15"/>
  <c r="A4570" i="15"/>
  <c r="A4569" i="15"/>
  <c r="A4568" i="15"/>
  <c r="A4567" i="15"/>
  <c r="A4566" i="15"/>
  <c r="A4565" i="15"/>
  <c r="A4564" i="15"/>
  <c r="A4563" i="15"/>
  <c r="A4562" i="15"/>
  <c r="A4561" i="15"/>
  <c r="A4560" i="15"/>
  <c r="A4559" i="15"/>
  <c r="A4558" i="15"/>
  <c r="A4557" i="15"/>
  <c r="A4556" i="15"/>
  <c r="A4555" i="15"/>
  <c r="A4554" i="15"/>
  <c r="A4553" i="15"/>
  <c r="A4552" i="15"/>
  <c r="A4551" i="15"/>
  <c r="A4550" i="15"/>
  <c r="A4549" i="15"/>
  <c r="A4548" i="15"/>
  <c r="A4547" i="15"/>
  <c r="A4546" i="15"/>
  <c r="A4545" i="15"/>
  <c r="A4544" i="15"/>
  <c r="A4543" i="15"/>
  <c r="A4542" i="15"/>
  <c r="A4541" i="15"/>
  <c r="A4540" i="15"/>
  <c r="A4539" i="15"/>
  <c r="A4538" i="15"/>
  <c r="A4537" i="15"/>
  <c r="A4536" i="15"/>
  <c r="A4535" i="15"/>
  <c r="A4534" i="15"/>
  <c r="A4533" i="15"/>
  <c r="A4532" i="15"/>
  <c r="A4531" i="15"/>
  <c r="A4530" i="15"/>
  <c r="A4529" i="15"/>
  <c r="A4528" i="15"/>
  <c r="A4527" i="15"/>
  <c r="A4526" i="15"/>
  <c r="A4525" i="15"/>
  <c r="A4524" i="15"/>
  <c r="A4523" i="15"/>
  <c r="A4522" i="15"/>
  <c r="A4521" i="15"/>
  <c r="A4520" i="15"/>
  <c r="A4519" i="15"/>
  <c r="A4518" i="15"/>
  <c r="A4517" i="15"/>
  <c r="A4516" i="15"/>
  <c r="A4515" i="15"/>
  <c r="A4514" i="15"/>
  <c r="A4513" i="15"/>
  <c r="A4512" i="15"/>
  <c r="A4511" i="15"/>
  <c r="A4510" i="15"/>
  <c r="A4509" i="15"/>
  <c r="A4508" i="15"/>
  <c r="A4507" i="15"/>
  <c r="A4506" i="15"/>
  <c r="A4505" i="15"/>
  <c r="A4504" i="15"/>
  <c r="A4503" i="15"/>
  <c r="A4502" i="15"/>
  <c r="A4501" i="15"/>
  <c r="A4500" i="15"/>
  <c r="A4499" i="15"/>
  <c r="A4498" i="15"/>
  <c r="A4497" i="15"/>
  <c r="A4496" i="15"/>
  <c r="A4495" i="15"/>
  <c r="A4494" i="15"/>
  <c r="A4493" i="15"/>
  <c r="A4492" i="15"/>
  <c r="A4491" i="15"/>
  <c r="A4490" i="15"/>
  <c r="A4489" i="15"/>
  <c r="A4488" i="15"/>
  <c r="A4487" i="15"/>
  <c r="A4486" i="15"/>
  <c r="A4485" i="15"/>
  <c r="A4484" i="15"/>
  <c r="A4483" i="15"/>
  <c r="A4482" i="15"/>
  <c r="A4481" i="15"/>
  <c r="A4480" i="15"/>
  <c r="A4479" i="15"/>
  <c r="A4478" i="15"/>
  <c r="A4477" i="15"/>
  <c r="A4476" i="15"/>
  <c r="A4475" i="15"/>
  <c r="A4474" i="15"/>
  <c r="A4473" i="15"/>
  <c r="A4472" i="15"/>
  <c r="A4471" i="15"/>
  <c r="A4470" i="15"/>
  <c r="A4469" i="15"/>
  <c r="A4468" i="15"/>
  <c r="A4467" i="15"/>
  <c r="A4466" i="15"/>
  <c r="A4465" i="15"/>
  <c r="A4464" i="15"/>
  <c r="A4463" i="15"/>
  <c r="A4462" i="15"/>
  <c r="A4461" i="15"/>
  <c r="A4460" i="15"/>
  <c r="A4459" i="15"/>
  <c r="A4458" i="15"/>
  <c r="A4457" i="15"/>
  <c r="A4456" i="15"/>
  <c r="A4455" i="15"/>
  <c r="A4454" i="15"/>
  <c r="A4453" i="15"/>
  <c r="A4452" i="15"/>
  <c r="A4451" i="15"/>
  <c r="A4450" i="15"/>
  <c r="A4449" i="15"/>
  <c r="A4448" i="15"/>
  <c r="A4447" i="15"/>
  <c r="A4446" i="15"/>
  <c r="A4445" i="15"/>
  <c r="A4444" i="15"/>
  <c r="A4443" i="15"/>
  <c r="A4442" i="15"/>
  <c r="A4441" i="15"/>
  <c r="A4440" i="15"/>
  <c r="A4439" i="15"/>
  <c r="A4438" i="15"/>
  <c r="A4437" i="15"/>
  <c r="A4436" i="15"/>
  <c r="A4435" i="15"/>
  <c r="A4434" i="15"/>
  <c r="A4433" i="15"/>
  <c r="A4432" i="15"/>
  <c r="A4431" i="15"/>
  <c r="A4430" i="15"/>
  <c r="A4429" i="15"/>
  <c r="A4428" i="15"/>
  <c r="A4427" i="15"/>
  <c r="A4426" i="15"/>
  <c r="A4425" i="15"/>
  <c r="A4424" i="15"/>
  <c r="A4423" i="15"/>
  <c r="A4422" i="15"/>
  <c r="A4421" i="15"/>
  <c r="A4420" i="15"/>
  <c r="A4419" i="15"/>
  <c r="A4418" i="15"/>
  <c r="A4417" i="15"/>
  <c r="A4416" i="15"/>
  <c r="A4415" i="15"/>
  <c r="A4414" i="15"/>
  <c r="A4413" i="15"/>
  <c r="A4412" i="15"/>
  <c r="A4411" i="15"/>
  <c r="A4410" i="15"/>
  <c r="A4409" i="15"/>
  <c r="A4408" i="15"/>
  <c r="A4407" i="15"/>
  <c r="A4406" i="15"/>
  <c r="A4405" i="15"/>
  <c r="A4404" i="15"/>
  <c r="A4403" i="15"/>
  <c r="A4402" i="15"/>
  <c r="A4401" i="15"/>
  <c r="A4400" i="15"/>
  <c r="A4399" i="15"/>
  <c r="A4398" i="15"/>
  <c r="A4397" i="15"/>
  <c r="A4396" i="15"/>
  <c r="A4395" i="15"/>
  <c r="A4394" i="15"/>
  <c r="A4393" i="15"/>
  <c r="A4392" i="15"/>
  <c r="A4391" i="15"/>
  <c r="A4390" i="15"/>
  <c r="A4389" i="15"/>
  <c r="A4388" i="15"/>
  <c r="A4387" i="15"/>
  <c r="A4386" i="15"/>
  <c r="A4385" i="15"/>
  <c r="A4384" i="15"/>
  <c r="A4383" i="15"/>
  <c r="A4382" i="15"/>
  <c r="A4381" i="15"/>
  <c r="A4380" i="15"/>
  <c r="A4379" i="15"/>
  <c r="A4378" i="15"/>
  <c r="A4377" i="15"/>
  <c r="A4376" i="15"/>
  <c r="A4375" i="15"/>
  <c r="A4374" i="15"/>
  <c r="A4373" i="15"/>
  <c r="A4372" i="15"/>
  <c r="A4371" i="15"/>
  <c r="A4370" i="15"/>
  <c r="A4369" i="15"/>
  <c r="A4368" i="15"/>
  <c r="A4367" i="15"/>
  <c r="A4366" i="15"/>
  <c r="A4365" i="15"/>
  <c r="A4364" i="15"/>
  <c r="A4363" i="15"/>
  <c r="A4362" i="15"/>
  <c r="A4361" i="15"/>
  <c r="A4360" i="15"/>
  <c r="A4359" i="15"/>
  <c r="A4358" i="15"/>
  <c r="A4357" i="15"/>
  <c r="A4356" i="15"/>
  <c r="A4355" i="15"/>
  <c r="A4354" i="15"/>
  <c r="A4353" i="15"/>
  <c r="A4352" i="15"/>
  <c r="A4351" i="15"/>
  <c r="A4350" i="15"/>
  <c r="A4349" i="15"/>
  <c r="A4348" i="15"/>
  <c r="A4347" i="15"/>
  <c r="A4346" i="15"/>
  <c r="A4345" i="15"/>
  <c r="A4344" i="15"/>
  <c r="A4343" i="15"/>
  <c r="A4342" i="15"/>
  <c r="A4341" i="15"/>
  <c r="A4340" i="15"/>
  <c r="A4339" i="15"/>
  <c r="A4338" i="15"/>
  <c r="A4337" i="15"/>
  <c r="A4336" i="15"/>
  <c r="A4335" i="15"/>
  <c r="A4334" i="15"/>
  <c r="A4333" i="15"/>
  <c r="A4332" i="15"/>
  <c r="A4331" i="15"/>
  <c r="A4330" i="15"/>
  <c r="A4329" i="15"/>
  <c r="A4328" i="15"/>
  <c r="A4327" i="15"/>
  <c r="A4326" i="15"/>
  <c r="A4325" i="15"/>
  <c r="A4324" i="15"/>
  <c r="A4323" i="15"/>
  <c r="A4322" i="15"/>
  <c r="A4321" i="15"/>
  <c r="A4320" i="15"/>
  <c r="A4319" i="15"/>
  <c r="A4318" i="15"/>
  <c r="A4317" i="15"/>
  <c r="A4316" i="15"/>
  <c r="A4315" i="15"/>
  <c r="A4314" i="15"/>
  <c r="A4313" i="15"/>
  <c r="A4312" i="15"/>
  <c r="A4311" i="15"/>
  <c r="A4310" i="15"/>
  <c r="A4309" i="15"/>
  <c r="A4308" i="15"/>
  <c r="A4307" i="15"/>
  <c r="A4306" i="15"/>
  <c r="A4305" i="15"/>
  <c r="A4304" i="15"/>
  <c r="A4303" i="15"/>
  <c r="A4302" i="15"/>
  <c r="A4301" i="15"/>
  <c r="A4300" i="15"/>
  <c r="A4299" i="15"/>
  <c r="A4298" i="15"/>
  <c r="A4297" i="15"/>
  <c r="A4296" i="15"/>
  <c r="A4295" i="15"/>
  <c r="A4294" i="15"/>
  <c r="A4293" i="15"/>
  <c r="A4292" i="15"/>
  <c r="A4291" i="15"/>
  <c r="A4290" i="15"/>
  <c r="A4289" i="15"/>
  <c r="A4288" i="15"/>
  <c r="A4287" i="15"/>
  <c r="A4286" i="15"/>
  <c r="A4285" i="15"/>
  <c r="A4284" i="15"/>
  <c r="A4283" i="15"/>
  <c r="A4282" i="15"/>
  <c r="A4281" i="15"/>
  <c r="A4280" i="15"/>
  <c r="A4279" i="15"/>
  <c r="A4278" i="15"/>
  <c r="A4277" i="15"/>
  <c r="A4276" i="15"/>
  <c r="A4275" i="15"/>
  <c r="A4274" i="15"/>
  <c r="A4273" i="15"/>
  <c r="A4272" i="15"/>
  <c r="A4271" i="15"/>
  <c r="A4270" i="15"/>
  <c r="A4269" i="15"/>
  <c r="A4268" i="15"/>
  <c r="A4267" i="15"/>
  <c r="A4266" i="15"/>
  <c r="A4265" i="15"/>
  <c r="A4264" i="15"/>
  <c r="A4263" i="15"/>
  <c r="A4262" i="15"/>
  <c r="A4261" i="15"/>
  <c r="A4260" i="15"/>
  <c r="A4259" i="15"/>
  <c r="A4258" i="15"/>
  <c r="A4257" i="15"/>
  <c r="A4256" i="15"/>
  <c r="A4255" i="15"/>
  <c r="A4254" i="15"/>
  <c r="A4253" i="15"/>
  <c r="A4252" i="15"/>
  <c r="A4251" i="15"/>
  <c r="A4250" i="15"/>
  <c r="A4249" i="15"/>
  <c r="A4248" i="15"/>
  <c r="A4247" i="15"/>
  <c r="A4246" i="15"/>
  <c r="A4245" i="15"/>
  <c r="A4244" i="15"/>
  <c r="A4243" i="15"/>
  <c r="A4242" i="15"/>
  <c r="A4241" i="15"/>
  <c r="A4240" i="15"/>
  <c r="A4239" i="15"/>
  <c r="A4238" i="15"/>
  <c r="A4237" i="15"/>
  <c r="A4236" i="15"/>
  <c r="A4235" i="15"/>
  <c r="A4234" i="15"/>
  <c r="A4233" i="15"/>
  <c r="A4232" i="15"/>
  <c r="A4231" i="15"/>
  <c r="A4230" i="15"/>
  <c r="A4229" i="15"/>
  <c r="A4228" i="15"/>
  <c r="A4227" i="15"/>
  <c r="A4226" i="15"/>
  <c r="A4225" i="15"/>
  <c r="A4224" i="15"/>
  <c r="A4223" i="15"/>
  <c r="A4222" i="15"/>
  <c r="A4221" i="15"/>
  <c r="A4220" i="15"/>
  <c r="A4219" i="15"/>
  <c r="A4218" i="15"/>
  <c r="A4217" i="15"/>
  <c r="A4216" i="15"/>
  <c r="A4215" i="15"/>
  <c r="A4214" i="15"/>
  <c r="A4213" i="15"/>
  <c r="A4212" i="15"/>
  <c r="A4211" i="15"/>
  <c r="A4210" i="15"/>
  <c r="A4209" i="15"/>
  <c r="A4208" i="15"/>
  <c r="A4207" i="15"/>
  <c r="A4206" i="15"/>
  <c r="A4205" i="15"/>
  <c r="A4204" i="15"/>
  <c r="A4203" i="15"/>
  <c r="A4202" i="15"/>
  <c r="A4201" i="15"/>
  <c r="A4200" i="15"/>
  <c r="A4199" i="15"/>
  <c r="A4198" i="15"/>
  <c r="A4197" i="15"/>
  <c r="A4196" i="15"/>
  <c r="A4195" i="15"/>
  <c r="A4194" i="15"/>
  <c r="A4193" i="15"/>
  <c r="A4192" i="15"/>
  <c r="A4191" i="15"/>
  <c r="A4190" i="15"/>
  <c r="A4189" i="15"/>
  <c r="A4188" i="15"/>
  <c r="A4187" i="15"/>
  <c r="A4186" i="15"/>
  <c r="A4185" i="15"/>
  <c r="A4184" i="15"/>
  <c r="A4183" i="15"/>
  <c r="A4182" i="15"/>
  <c r="A4181" i="15"/>
  <c r="A4180" i="15"/>
  <c r="A4179" i="15"/>
  <c r="A4178" i="15"/>
  <c r="A4177" i="15"/>
  <c r="A4176" i="15"/>
  <c r="A4175" i="15"/>
  <c r="A4174" i="15"/>
  <c r="A4173" i="15"/>
  <c r="A4172" i="15"/>
  <c r="A4171" i="15"/>
  <c r="A4170" i="15"/>
  <c r="A4169" i="15"/>
  <c r="A4168" i="15"/>
  <c r="A4167" i="15"/>
  <c r="A4166" i="15"/>
  <c r="A4165" i="15"/>
  <c r="A4164" i="15"/>
  <c r="A4163" i="15"/>
  <c r="A4162" i="15"/>
  <c r="A4161" i="15"/>
  <c r="A4160" i="15"/>
  <c r="A4159" i="15"/>
  <c r="A4158" i="15"/>
  <c r="A4157" i="15"/>
  <c r="A4156" i="15"/>
  <c r="A4155" i="15"/>
  <c r="A4154" i="15"/>
  <c r="A4153" i="15"/>
  <c r="A4152" i="15"/>
  <c r="A4151" i="15"/>
  <c r="A4150" i="15"/>
  <c r="A4149" i="15"/>
  <c r="A4148" i="15"/>
  <c r="A4147" i="15"/>
  <c r="A4146" i="15"/>
  <c r="A4145" i="15"/>
  <c r="A4144" i="15"/>
  <c r="A4143" i="15"/>
  <c r="A4142" i="15"/>
  <c r="A4141" i="15"/>
  <c r="A4140" i="15"/>
  <c r="A4139" i="15"/>
  <c r="A4138" i="15"/>
  <c r="A4137" i="15"/>
  <c r="A4136" i="15"/>
  <c r="A4135" i="15"/>
  <c r="A4134" i="15"/>
  <c r="A4133" i="15"/>
  <c r="A4132" i="15"/>
  <c r="A4131" i="15"/>
  <c r="A4130" i="15"/>
  <c r="A4129" i="15"/>
  <c r="A4128" i="15"/>
  <c r="A4127" i="15"/>
  <c r="A4126" i="15"/>
  <c r="A4125" i="15"/>
  <c r="A4124" i="15"/>
  <c r="A4123" i="15"/>
  <c r="A4122" i="15"/>
  <c r="A4121" i="15"/>
  <c r="A4120" i="15"/>
  <c r="A4119" i="15"/>
  <c r="A4118" i="15"/>
  <c r="A4117" i="15"/>
  <c r="A4116" i="15"/>
  <c r="A4115" i="15"/>
  <c r="A4114" i="15"/>
  <c r="A4113" i="15"/>
  <c r="A4112" i="15"/>
  <c r="A4111" i="15"/>
  <c r="A4110" i="15"/>
  <c r="A4109" i="15"/>
  <c r="A4108" i="15"/>
  <c r="A4107" i="15"/>
  <c r="A4106" i="15"/>
  <c r="A4105" i="15"/>
  <c r="A4104" i="15"/>
  <c r="A4103" i="15"/>
  <c r="A4102" i="15"/>
  <c r="A4101" i="15"/>
  <c r="A4100" i="15"/>
  <c r="A4099" i="15"/>
  <c r="A4098" i="15"/>
  <c r="A4097" i="15"/>
  <c r="A4096" i="15"/>
  <c r="A4095" i="15"/>
  <c r="A4094" i="15"/>
  <c r="A4093" i="15"/>
  <c r="A4092" i="15"/>
  <c r="A4091" i="15"/>
  <c r="A4090" i="15"/>
  <c r="A4089" i="15"/>
  <c r="A4088" i="15"/>
  <c r="A4087" i="15"/>
  <c r="A4086" i="15"/>
  <c r="A4085" i="15"/>
  <c r="A4084" i="15"/>
  <c r="A4083" i="15"/>
  <c r="A4082" i="15"/>
  <c r="A4081" i="15"/>
  <c r="A4080" i="15"/>
  <c r="A4079" i="15"/>
  <c r="A4078" i="15"/>
  <c r="A4077" i="15"/>
  <c r="A4076" i="15"/>
  <c r="A4075" i="15"/>
  <c r="A4074" i="15"/>
  <c r="A4073" i="15"/>
  <c r="A4072" i="15"/>
  <c r="A4071" i="15"/>
  <c r="A4070" i="15"/>
  <c r="A4069" i="15"/>
  <c r="A4068" i="15"/>
  <c r="A4067" i="15"/>
  <c r="A4066" i="15"/>
  <c r="A4065" i="15"/>
  <c r="A4064" i="15"/>
  <c r="A4063" i="15"/>
  <c r="A4062" i="15"/>
  <c r="A4061" i="15"/>
  <c r="A4060" i="15"/>
  <c r="A4059" i="15"/>
  <c r="A4058" i="15"/>
  <c r="A4057" i="15"/>
  <c r="A4056" i="15"/>
  <c r="A4055" i="15"/>
  <c r="A4054" i="15"/>
  <c r="A4053" i="15"/>
  <c r="A4052" i="15"/>
  <c r="A4051" i="15"/>
  <c r="A4050" i="15"/>
  <c r="A4049" i="15"/>
  <c r="A4048" i="15"/>
  <c r="A4047" i="15"/>
  <c r="A4046" i="15"/>
  <c r="A4045" i="15"/>
  <c r="A4044" i="15"/>
  <c r="A4043" i="15"/>
  <c r="A4042" i="15"/>
  <c r="A4041" i="15"/>
  <c r="A4040" i="15"/>
  <c r="A4039" i="15"/>
  <c r="A4038" i="15"/>
  <c r="A4037" i="15"/>
  <c r="A4036" i="15"/>
  <c r="A4035" i="15"/>
  <c r="A4034" i="15"/>
  <c r="A4033" i="15"/>
  <c r="A4032" i="15"/>
  <c r="A4031" i="15"/>
  <c r="A4030" i="15"/>
  <c r="A4029" i="15"/>
  <c r="A4028" i="15"/>
  <c r="A4027" i="15"/>
  <c r="A4026" i="15"/>
  <c r="A4025" i="15"/>
  <c r="A4024" i="15"/>
  <c r="A4023" i="15"/>
  <c r="A4022" i="15"/>
  <c r="A4021" i="15"/>
  <c r="A4020" i="15"/>
  <c r="A4019" i="15"/>
  <c r="A4018" i="15"/>
  <c r="A4017" i="15"/>
  <c r="A4016" i="15"/>
  <c r="A4015" i="15"/>
  <c r="A4014" i="15"/>
  <c r="A4013" i="15"/>
  <c r="A4012" i="15"/>
  <c r="A4011" i="15"/>
  <c r="A4010" i="15"/>
  <c r="A4009" i="15"/>
  <c r="A4008" i="15"/>
  <c r="A4007" i="15"/>
  <c r="A4006" i="15"/>
  <c r="A4005" i="15"/>
  <c r="A4004" i="15"/>
  <c r="A4003" i="15"/>
  <c r="A4002" i="15"/>
  <c r="A4001" i="15"/>
  <c r="A4000" i="15"/>
  <c r="A3999" i="15"/>
  <c r="A3998" i="15"/>
  <c r="A3997" i="15"/>
  <c r="A3996" i="15"/>
  <c r="A3995" i="15"/>
  <c r="A3994" i="15"/>
  <c r="A3993" i="15"/>
  <c r="A3992" i="15"/>
  <c r="A3991" i="15"/>
  <c r="A3990" i="15"/>
  <c r="A3989" i="15"/>
  <c r="A3988" i="15"/>
  <c r="A3987" i="15"/>
  <c r="A3986" i="15"/>
  <c r="A3985" i="15"/>
  <c r="A3984" i="15"/>
  <c r="A3983" i="15"/>
  <c r="A3982" i="15"/>
  <c r="A3981" i="15"/>
  <c r="A3980" i="15"/>
  <c r="A3979" i="15"/>
  <c r="A3978" i="15"/>
  <c r="A3977" i="15"/>
  <c r="A3976" i="15"/>
  <c r="A3975" i="15"/>
  <c r="A3974" i="15"/>
  <c r="A3973" i="15"/>
  <c r="A3972" i="15"/>
  <c r="A3971" i="15"/>
  <c r="A3970" i="15"/>
  <c r="A3969" i="15"/>
  <c r="A3968" i="15"/>
  <c r="A3967" i="15"/>
  <c r="A3966" i="15"/>
  <c r="A3965" i="15"/>
  <c r="A3964" i="15"/>
  <c r="A3963" i="15"/>
  <c r="A3962" i="15"/>
  <c r="A3961" i="15"/>
  <c r="A3960" i="15"/>
  <c r="A3959" i="15"/>
  <c r="A3958" i="15"/>
  <c r="A3957" i="15"/>
  <c r="A3956" i="15"/>
  <c r="A3955" i="15"/>
  <c r="A3954" i="15"/>
  <c r="A3953" i="15"/>
  <c r="A3952" i="15"/>
  <c r="A3951" i="15"/>
  <c r="A3950" i="15"/>
  <c r="A3949" i="15"/>
  <c r="A3948" i="15"/>
  <c r="A3947" i="15"/>
  <c r="A3946" i="15"/>
  <c r="A3945" i="15"/>
  <c r="A3944" i="15"/>
  <c r="A3943" i="15"/>
  <c r="A3942" i="15"/>
  <c r="A3941" i="15"/>
  <c r="A3940" i="15"/>
  <c r="A3939" i="15"/>
  <c r="A3938" i="15"/>
  <c r="A3937" i="15"/>
  <c r="A3936" i="15"/>
  <c r="A3935" i="15"/>
  <c r="A3934" i="15"/>
  <c r="A3933" i="15"/>
  <c r="A3932" i="15"/>
  <c r="A3931" i="15"/>
  <c r="A3930" i="15"/>
  <c r="A3929" i="15"/>
  <c r="A3928" i="15"/>
  <c r="A3927" i="15"/>
  <c r="A3926" i="15"/>
  <c r="A3925" i="15"/>
  <c r="A3924" i="15"/>
  <c r="A3923" i="15"/>
  <c r="A3922" i="15"/>
  <c r="A3921" i="15"/>
  <c r="A3920" i="15"/>
  <c r="A3919" i="15"/>
  <c r="A3918" i="15"/>
  <c r="A3917" i="15"/>
  <c r="A3916" i="15"/>
  <c r="A3915" i="15"/>
  <c r="A3914" i="15"/>
  <c r="A3913" i="15"/>
  <c r="A3912" i="15"/>
  <c r="A3911" i="15"/>
  <c r="A3910" i="15"/>
  <c r="A3909" i="15"/>
  <c r="A3908" i="15"/>
  <c r="A3907" i="15"/>
  <c r="A3906" i="15"/>
  <c r="A3905" i="15"/>
  <c r="A3904" i="15"/>
  <c r="A3903" i="15"/>
  <c r="A3902" i="15"/>
  <c r="A3901" i="15"/>
  <c r="A3900" i="15"/>
  <c r="A3899" i="15"/>
  <c r="A3898" i="15"/>
  <c r="A3897" i="15"/>
  <c r="A3896" i="15"/>
  <c r="A3895" i="15"/>
  <c r="A3894" i="15"/>
  <c r="A3893" i="15"/>
  <c r="A3892" i="15"/>
  <c r="A3891" i="15"/>
  <c r="A3890" i="15"/>
  <c r="A3889" i="15"/>
  <c r="A3888" i="15"/>
  <c r="A3887" i="15"/>
  <c r="A3886" i="15"/>
  <c r="A3885" i="15"/>
  <c r="A3884" i="15"/>
  <c r="A3883" i="15"/>
  <c r="A3882" i="15"/>
  <c r="A3881" i="15"/>
  <c r="A3880" i="15"/>
  <c r="A3879" i="15"/>
  <c r="A3878" i="15"/>
  <c r="A3877" i="15"/>
  <c r="A3876" i="15"/>
  <c r="A3875" i="15"/>
  <c r="A3874" i="15"/>
  <c r="A3873" i="15"/>
  <c r="A3872" i="15"/>
  <c r="A3871" i="15"/>
  <c r="A3870" i="15"/>
  <c r="A3869" i="15"/>
  <c r="A3868" i="15"/>
  <c r="A3867" i="15"/>
  <c r="A3866" i="15"/>
  <c r="A3865" i="15"/>
  <c r="A3864" i="15"/>
  <c r="A3863" i="15"/>
  <c r="A3862" i="15"/>
  <c r="A3861" i="15"/>
  <c r="A3860" i="15"/>
  <c r="A3859" i="15"/>
  <c r="A3858" i="15"/>
  <c r="A3857" i="15"/>
  <c r="A3856" i="15"/>
  <c r="A3855" i="15"/>
  <c r="A3854" i="15"/>
  <c r="A3853" i="15"/>
  <c r="A3852" i="15"/>
  <c r="A3851" i="15"/>
  <c r="A3850" i="15"/>
  <c r="A3849" i="15"/>
  <c r="A3848" i="15"/>
  <c r="A3847" i="15"/>
  <c r="A3846" i="15"/>
  <c r="A3845" i="15"/>
  <c r="A3844" i="15"/>
  <c r="A3843" i="15"/>
  <c r="A3842" i="15"/>
  <c r="A3841" i="15"/>
  <c r="A3840" i="15"/>
  <c r="A3839" i="15"/>
  <c r="A3838" i="15"/>
  <c r="A3837" i="15"/>
  <c r="A3836" i="15"/>
  <c r="A3835" i="15"/>
  <c r="A3834" i="15"/>
  <c r="A3833" i="15"/>
  <c r="A3832" i="15"/>
  <c r="A3831" i="15"/>
  <c r="A3830" i="15"/>
  <c r="A3829" i="15"/>
  <c r="A3828" i="15"/>
  <c r="A3827" i="15"/>
  <c r="A3826" i="15"/>
  <c r="A3825" i="15"/>
  <c r="A3824" i="15"/>
  <c r="A3823" i="15"/>
  <c r="A3822" i="15"/>
  <c r="A3821" i="15"/>
  <c r="A3820" i="15"/>
  <c r="A3819" i="15"/>
  <c r="A3818" i="15"/>
  <c r="A3817" i="15"/>
  <c r="A3816" i="15"/>
  <c r="A3815" i="15"/>
  <c r="A3814" i="15"/>
  <c r="A3813" i="15"/>
  <c r="A3812" i="15"/>
  <c r="A3811" i="15"/>
  <c r="A3810" i="15"/>
  <c r="A3809" i="15"/>
  <c r="A3808" i="15"/>
  <c r="A3807" i="15"/>
  <c r="A3806" i="15"/>
  <c r="A3805" i="15"/>
  <c r="A3804" i="15"/>
  <c r="A3803" i="15"/>
  <c r="A3802" i="15"/>
  <c r="A3801" i="15"/>
  <c r="A3800" i="15"/>
  <c r="A3799" i="15"/>
  <c r="A3798" i="15"/>
  <c r="A3797" i="15"/>
  <c r="A3796" i="15"/>
  <c r="A3795" i="15"/>
  <c r="A3794" i="15"/>
  <c r="A3793" i="15"/>
  <c r="A3792" i="15"/>
  <c r="A3791" i="15"/>
  <c r="A3790" i="15"/>
  <c r="A3789" i="15"/>
  <c r="A3788" i="15"/>
  <c r="A3787" i="15"/>
  <c r="A3786" i="15"/>
  <c r="A3785" i="15"/>
  <c r="A3784" i="15"/>
  <c r="A3783" i="15"/>
  <c r="A3782" i="15"/>
  <c r="A3781" i="15"/>
  <c r="A3780" i="15"/>
  <c r="A3779" i="15"/>
  <c r="A3778" i="15"/>
  <c r="A3777" i="15"/>
  <c r="A3776" i="15"/>
  <c r="A3775" i="15"/>
  <c r="A3774" i="15"/>
  <c r="A3773" i="15"/>
  <c r="A3772" i="15"/>
  <c r="A3771" i="15"/>
  <c r="A3770" i="15"/>
  <c r="A3769" i="15"/>
  <c r="A3768" i="15"/>
  <c r="A3767" i="15"/>
  <c r="A3766" i="15"/>
  <c r="A3765" i="15"/>
  <c r="A3764" i="15"/>
  <c r="A3763" i="15"/>
  <c r="A3762" i="15"/>
  <c r="A3761" i="15"/>
  <c r="A3760" i="15"/>
  <c r="A3759" i="15"/>
  <c r="A3758" i="15"/>
  <c r="A3757" i="15"/>
  <c r="A3756" i="15"/>
  <c r="A3755" i="15"/>
  <c r="A3754" i="15"/>
  <c r="A3753" i="15"/>
  <c r="A3752" i="15"/>
  <c r="A3751" i="15"/>
  <c r="A3750" i="15"/>
  <c r="A3749" i="15"/>
  <c r="A3748" i="15"/>
  <c r="A3747" i="15"/>
  <c r="A3746" i="15"/>
  <c r="A3745" i="15"/>
  <c r="A3744" i="15"/>
  <c r="A3743" i="15"/>
  <c r="A3742" i="15"/>
  <c r="A3741" i="15"/>
  <c r="A3740" i="15"/>
  <c r="A3739" i="15"/>
  <c r="A3738" i="15"/>
  <c r="A3737" i="15"/>
  <c r="A3736" i="15"/>
  <c r="A3735" i="15"/>
  <c r="A3734" i="15"/>
  <c r="A3733" i="15"/>
  <c r="A3732" i="15"/>
  <c r="A3731" i="15"/>
  <c r="A3730" i="15"/>
  <c r="A3729" i="15"/>
  <c r="A3728" i="15"/>
  <c r="A3727" i="15"/>
  <c r="A3726" i="15"/>
  <c r="A3725" i="15"/>
  <c r="A3724" i="15"/>
  <c r="A3723" i="15"/>
  <c r="A3722" i="15"/>
  <c r="A3721" i="15"/>
  <c r="A3720" i="15"/>
  <c r="A3719" i="15"/>
  <c r="A3718" i="15"/>
  <c r="A3717" i="15"/>
  <c r="A3716" i="15"/>
  <c r="A3715" i="15"/>
  <c r="A3714" i="15"/>
  <c r="A3713" i="15"/>
  <c r="A3712" i="15"/>
  <c r="A3711" i="15"/>
  <c r="A3710" i="15"/>
  <c r="A3709" i="15"/>
  <c r="A3708" i="15"/>
  <c r="A3707" i="15"/>
  <c r="A3706" i="15"/>
  <c r="A3705" i="15"/>
  <c r="A3704" i="15"/>
  <c r="A3703" i="15"/>
  <c r="A3702" i="15"/>
  <c r="A3701" i="15"/>
  <c r="A3700" i="15"/>
  <c r="A3699" i="15"/>
  <c r="A3698" i="15"/>
  <c r="A3697" i="15"/>
  <c r="A3696" i="15"/>
  <c r="A3695" i="15"/>
  <c r="A3694" i="15"/>
  <c r="A3693" i="15"/>
  <c r="A3692" i="15"/>
  <c r="A3691" i="15"/>
  <c r="A3690" i="15"/>
  <c r="A3689" i="15"/>
  <c r="A3688" i="15"/>
  <c r="A3687" i="15"/>
  <c r="A3686" i="15"/>
  <c r="A3685" i="15"/>
  <c r="A3684" i="15"/>
  <c r="A3683" i="15"/>
  <c r="A3682" i="15"/>
  <c r="A3681" i="15"/>
  <c r="A3680" i="15"/>
  <c r="A3679" i="15"/>
  <c r="A3678" i="15"/>
  <c r="A3677" i="15"/>
  <c r="A3676" i="15"/>
  <c r="A3675" i="15"/>
  <c r="A3674" i="15"/>
  <c r="A3673" i="15"/>
  <c r="A3672" i="15"/>
  <c r="A3671" i="15"/>
  <c r="A3670" i="15"/>
  <c r="A3669" i="15"/>
  <c r="A3668" i="15"/>
  <c r="A3667" i="15"/>
  <c r="A3666" i="15"/>
  <c r="A3665" i="15"/>
  <c r="A3664" i="15"/>
  <c r="A3663" i="15"/>
  <c r="A3662" i="15"/>
  <c r="A3661" i="15"/>
  <c r="A3660" i="15"/>
  <c r="A3659" i="15"/>
  <c r="A3658" i="15"/>
  <c r="A3657" i="15"/>
  <c r="A3656" i="15"/>
  <c r="A3655" i="15"/>
  <c r="A3654" i="15"/>
  <c r="A3653" i="15"/>
  <c r="A3652" i="15"/>
  <c r="A3651" i="15"/>
  <c r="A3650" i="15"/>
  <c r="A3649" i="15"/>
  <c r="A3648" i="15"/>
  <c r="A3647" i="15"/>
  <c r="A3646" i="15"/>
  <c r="A3645" i="15"/>
  <c r="A3644" i="15"/>
  <c r="A3643" i="15"/>
  <c r="A3642" i="15"/>
  <c r="A3641" i="15"/>
  <c r="A3640" i="15"/>
  <c r="A3639" i="15"/>
  <c r="A3638" i="15"/>
  <c r="A3637" i="15"/>
  <c r="A3636" i="15"/>
  <c r="A3635" i="15"/>
  <c r="A3634" i="15"/>
  <c r="A3633" i="15"/>
  <c r="A3632" i="15"/>
  <c r="A3631" i="15"/>
  <c r="A3630" i="15"/>
  <c r="A3629" i="15"/>
  <c r="A3628" i="15"/>
  <c r="A3627" i="15"/>
  <c r="A3626" i="15"/>
  <c r="A3625" i="15"/>
  <c r="A3624" i="15"/>
  <c r="A3623" i="15"/>
  <c r="A3622" i="15"/>
  <c r="A3621" i="15"/>
  <c r="A3620" i="15"/>
  <c r="A3619" i="15"/>
  <c r="A3618" i="15"/>
  <c r="A3617" i="15"/>
  <c r="A3616" i="15"/>
  <c r="A3615" i="15"/>
  <c r="A3614" i="15"/>
  <c r="A3613" i="15"/>
  <c r="A3612" i="15"/>
  <c r="A3611" i="15"/>
  <c r="A3610" i="15"/>
  <c r="A3609" i="15"/>
  <c r="A3608" i="15"/>
  <c r="A3607" i="15"/>
  <c r="A3606" i="15"/>
  <c r="A3605" i="15"/>
  <c r="A3604" i="15"/>
  <c r="A3603" i="15"/>
  <c r="A3602" i="15"/>
  <c r="A3601" i="15"/>
  <c r="A3600" i="15"/>
  <c r="A3599" i="15"/>
  <c r="A3598" i="15"/>
  <c r="A3597" i="15"/>
  <c r="A3596" i="15"/>
  <c r="A3595" i="15"/>
  <c r="A3594" i="15"/>
  <c r="A3593" i="15"/>
  <c r="A3592" i="15"/>
  <c r="A3591" i="15"/>
  <c r="A3590" i="15"/>
  <c r="A3589" i="15"/>
  <c r="A3588" i="15"/>
  <c r="A3587" i="15"/>
  <c r="A3586" i="15"/>
  <c r="A3585" i="15"/>
  <c r="A3584" i="15"/>
  <c r="A3583" i="15"/>
  <c r="A3582" i="15"/>
  <c r="A3581" i="15"/>
  <c r="A3580" i="15"/>
  <c r="A3579" i="15"/>
  <c r="A3578" i="15"/>
  <c r="A3577" i="15"/>
  <c r="A3576" i="15"/>
  <c r="A3575" i="15"/>
  <c r="A3574" i="15"/>
  <c r="A3573" i="15"/>
  <c r="A3572" i="15"/>
  <c r="A3571" i="15"/>
  <c r="A3570" i="15"/>
  <c r="A3569" i="15"/>
  <c r="A3568" i="15"/>
  <c r="A3567" i="15"/>
  <c r="A3566" i="15"/>
  <c r="A3565" i="15"/>
  <c r="A3564" i="15"/>
  <c r="A3563" i="15"/>
  <c r="A3562" i="15"/>
  <c r="A3561" i="15"/>
  <c r="A3560" i="15"/>
  <c r="A3559" i="15"/>
  <c r="A3558" i="15"/>
  <c r="A3557" i="15"/>
  <c r="A3556" i="15"/>
  <c r="A3555" i="15"/>
  <c r="A3554" i="15"/>
  <c r="A3553" i="15"/>
  <c r="A3552" i="15"/>
  <c r="A3551" i="15"/>
  <c r="A3550" i="15"/>
  <c r="A3549" i="15"/>
  <c r="A3548" i="15"/>
  <c r="A3547" i="15"/>
  <c r="A3546" i="15"/>
  <c r="A3545" i="15"/>
  <c r="A3544" i="15"/>
  <c r="A3543" i="15"/>
  <c r="A3542" i="15"/>
  <c r="A3541" i="15"/>
  <c r="A3540" i="15"/>
  <c r="A3539" i="15"/>
  <c r="A3538" i="15"/>
  <c r="A3537" i="15"/>
  <c r="A3536" i="15"/>
  <c r="A3535" i="15"/>
  <c r="A3534" i="15"/>
  <c r="A3533" i="15"/>
  <c r="A3532" i="15"/>
  <c r="A3531" i="15"/>
  <c r="A3530" i="15"/>
  <c r="A3529" i="15"/>
  <c r="A3528" i="15"/>
  <c r="A3527" i="15"/>
  <c r="A3526" i="15"/>
  <c r="A3525" i="15"/>
  <c r="A3524" i="15"/>
  <c r="A3523" i="15"/>
  <c r="A3522" i="15"/>
  <c r="A3521" i="15"/>
  <c r="A3520" i="15"/>
  <c r="A3519" i="15"/>
  <c r="A3518" i="15"/>
  <c r="A3517" i="15"/>
  <c r="A3516" i="15"/>
  <c r="A3515" i="15"/>
  <c r="A3514" i="15"/>
  <c r="A3513" i="15"/>
  <c r="A3512" i="15"/>
  <c r="A3511" i="15"/>
  <c r="A3510" i="15"/>
  <c r="A3509" i="15"/>
  <c r="A3508" i="15"/>
  <c r="A3507" i="15"/>
  <c r="A3506" i="15"/>
  <c r="A3505" i="15"/>
  <c r="A3504" i="15"/>
  <c r="A3503" i="15"/>
  <c r="A3502" i="15"/>
  <c r="A3501" i="15"/>
  <c r="A3500" i="15"/>
  <c r="A3499" i="15"/>
  <c r="A3498" i="15"/>
  <c r="A3497" i="15"/>
  <c r="A3496" i="15"/>
  <c r="A3495" i="15"/>
  <c r="A3494" i="15"/>
  <c r="A3493" i="15"/>
  <c r="A3492" i="15"/>
  <c r="A3491" i="15"/>
  <c r="A3490" i="15"/>
  <c r="A3489" i="15"/>
  <c r="A3488" i="15"/>
  <c r="A3487" i="15"/>
  <c r="A3486" i="15"/>
  <c r="A3485" i="15"/>
  <c r="A3484" i="15"/>
  <c r="A3483" i="15"/>
  <c r="A3482" i="15"/>
  <c r="A3481" i="15"/>
  <c r="A3480" i="15"/>
  <c r="A3479" i="15"/>
  <c r="A3478" i="15"/>
  <c r="A3477" i="15"/>
  <c r="A3476" i="15"/>
  <c r="A3475" i="15"/>
  <c r="A3474" i="15"/>
  <c r="A3473" i="15"/>
  <c r="A3472" i="15"/>
  <c r="A3471" i="15"/>
  <c r="A3470" i="15"/>
  <c r="A3469" i="15"/>
  <c r="A3468" i="15"/>
  <c r="A3467" i="15"/>
  <c r="A3466" i="15"/>
  <c r="A3465" i="15"/>
  <c r="A3464" i="15"/>
  <c r="A3463" i="15"/>
  <c r="A3462" i="15"/>
  <c r="A3461" i="15"/>
  <c r="A3460" i="15"/>
  <c r="A3459" i="15"/>
  <c r="A3458" i="15"/>
  <c r="A3457" i="15"/>
  <c r="A3456" i="15"/>
  <c r="A3455" i="15"/>
  <c r="A3454" i="15"/>
  <c r="A3453" i="15"/>
  <c r="A3452" i="15"/>
  <c r="A3451" i="15"/>
  <c r="A3450" i="15"/>
  <c r="A3449" i="15"/>
  <c r="A3448" i="15"/>
  <c r="A3447" i="15"/>
  <c r="A3446" i="15"/>
  <c r="A3445" i="15"/>
  <c r="A3444" i="15"/>
  <c r="A3443" i="15"/>
  <c r="A3442" i="15"/>
  <c r="A3441" i="15"/>
  <c r="A3440" i="15"/>
  <c r="A3439" i="15"/>
  <c r="A3438" i="15"/>
  <c r="A3437" i="15"/>
  <c r="A3436" i="15"/>
  <c r="A3435" i="15"/>
  <c r="A3434" i="15"/>
  <c r="A3433" i="15"/>
  <c r="A3432" i="15"/>
  <c r="A3431" i="15"/>
  <c r="A3430" i="15"/>
  <c r="A3429" i="15"/>
  <c r="A3428" i="15"/>
  <c r="A3427" i="15"/>
  <c r="A3426" i="15"/>
  <c r="A3425" i="15"/>
  <c r="A3424" i="15"/>
  <c r="A3423" i="15"/>
  <c r="A3422" i="15"/>
  <c r="A3421" i="15"/>
  <c r="A3420" i="15"/>
  <c r="A3419" i="15"/>
  <c r="A3418" i="15"/>
  <c r="A3417" i="15"/>
  <c r="A3416" i="15"/>
  <c r="A3415" i="15"/>
  <c r="A3414" i="15"/>
  <c r="A3413" i="15"/>
  <c r="A3412" i="15"/>
  <c r="A3411" i="15"/>
  <c r="A3410" i="15"/>
  <c r="A3409" i="15"/>
  <c r="A3408" i="15"/>
  <c r="A3407" i="15"/>
  <c r="A3406" i="15"/>
  <c r="A3405" i="15"/>
  <c r="A3404" i="15"/>
  <c r="A3403" i="15"/>
  <c r="A3402" i="15"/>
  <c r="A3401" i="15"/>
  <c r="A3400" i="15"/>
  <c r="A3399" i="15"/>
  <c r="A3398" i="15"/>
  <c r="A3397" i="15"/>
  <c r="A3396" i="15"/>
  <c r="A3395" i="15"/>
  <c r="A3394" i="15"/>
  <c r="A3393" i="15"/>
  <c r="A3392" i="15"/>
  <c r="A3391" i="15"/>
  <c r="A3390" i="15"/>
  <c r="A3389" i="15"/>
  <c r="A3388" i="15"/>
  <c r="A3387" i="15"/>
  <c r="A3386" i="15"/>
  <c r="A3385" i="15"/>
  <c r="A3384" i="15"/>
  <c r="A3383" i="15"/>
  <c r="A3382" i="15"/>
  <c r="A3381" i="15"/>
  <c r="A3380" i="15"/>
  <c r="A3379" i="15"/>
  <c r="A3378" i="15"/>
  <c r="A3377" i="15"/>
  <c r="A3376" i="15"/>
  <c r="A3375" i="15"/>
  <c r="A3374" i="15"/>
  <c r="A3373" i="15"/>
  <c r="A3372" i="15"/>
  <c r="A3371" i="15"/>
  <c r="A3370" i="15"/>
  <c r="A3369" i="15"/>
  <c r="A3368" i="15"/>
  <c r="A3367" i="15"/>
  <c r="A3366" i="15"/>
  <c r="A3365" i="15"/>
  <c r="A3364" i="15"/>
  <c r="A3363" i="15"/>
  <c r="A3362" i="15"/>
  <c r="A3361" i="15"/>
  <c r="A3360" i="15"/>
  <c r="A3359" i="15"/>
  <c r="A3358" i="15"/>
  <c r="A3357" i="15"/>
  <c r="A3356" i="15"/>
  <c r="A3355" i="15"/>
  <c r="A3354" i="15"/>
  <c r="A3353" i="15"/>
  <c r="A3352" i="15"/>
  <c r="A3351" i="15"/>
  <c r="A3350" i="15"/>
  <c r="A3349" i="15"/>
  <c r="A3348" i="15"/>
  <c r="A3347" i="15"/>
  <c r="A3346" i="15"/>
  <c r="A3345" i="15"/>
  <c r="A3344" i="15"/>
  <c r="A3343" i="15"/>
  <c r="A3342" i="15"/>
  <c r="A3341" i="15"/>
  <c r="A3340" i="15"/>
  <c r="A3339" i="15"/>
  <c r="A3338" i="15"/>
  <c r="A3337" i="15"/>
  <c r="A3336" i="15"/>
  <c r="A3335" i="15"/>
  <c r="A3334" i="15"/>
  <c r="A3333" i="15"/>
  <c r="A3332" i="15"/>
  <c r="A3331" i="15"/>
  <c r="A3330" i="15"/>
  <c r="A3329" i="15"/>
  <c r="A3328" i="15"/>
  <c r="A3327" i="15"/>
  <c r="A3326" i="15"/>
  <c r="A3325" i="15"/>
  <c r="A3324" i="15"/>
  <c r="A3323" i="15"/>
  <c r="A3322" i="15"/>
  <c r="A3321" i="15"/>
  <c r="A3320" i="15"/>
  <c r="A3319" i="15"/>
  <c r="A3318" i="15"/>
  <c r="A3317" i="15"/>
  <c r="A3316" i="15"/>
  <c r="A3315" i="15"/>
  <c r="A3314" i="15"/>
  <c r="A3313" i="15"/>
  <c r="A3312" i="15"/>
  <c r="A3311" i="15"/>
  <c r="A3310" i="15"/>
  <c r="A3309" i="15"/>
  <c r="A3308" i="15"/>
  <c r="A3307" i="15"/>
  <c r="A3306" i="15"/>
  <c r="A3305" i="15"/>
  <c r="A3304" i="15"/>
  <c r="A3303" i="15"/>
  <c r="A3302" i="15"/>
  <c r="A3301" i="15"/>
  <c r="A3300" i="15"/>
  <c r="A3299" i="15"/>
  <c r="A3298" i="15"/>
  <c r="A3297" i="15"/>
  <c r="A3296" i="15"/>
  <c r="A3295" i="15"/>
  <c r="A3294" i="15"/>
  <c r="A3293" i="15"/>
  <c r="A3292" i="15"/>
  <c r="A3291" i="15"/>
  <c r="A3290" i="15"/>
  <c r="A3289" i="15"/>
  <c r="A3288" i="15"/>
  <c r="A3287" i="15"/>
  <c r="A3286" i="15"/>
  <c r="A3285" i="15"/>
  <c r="A3284" i="15"/>
  <c r="A3283" i="15"/>
  <c r="A3282" i="15"/>
  <c r="A3281" i="15"/>
  <c r="A3280" i="15"/>
  <c r="A3279" i="15"/>
  <c r="A3278" i="15"/>
  <c r="A3277" i="15"/>
  <c r="A3276" i="15"/>
  <c r="A3275" i="15"/>
  <c r="A3274" i="15"/>
  <c r="A3273" i="15"/>
  <c r="A3272" i="15"/>
  <c r="A3271" i="15"/>
  <c r="A3270" i="15"/>
  <c r="A3269" i="15"/>
  <c r="A3268" i="15"/>
  <c r="A3267" i="15"/>
  <c r="A3266" i="15"/>
  <c r="A3265" i="15"/>
  <c r="A3264" i="15"/>
  <c r="A3263" i="15"/>
  <c r="A3262" i="15"/>
  <c r="A3261" i="15"/>
  <c r="A3260" i="15"/>
  <c r="A3259" i="15"/>
  <c r="A3258" i="15"/>
  <c r="A3257" i="15"/>
  <c r="A3256" i="15"/>
  <c r="A3255" i="15"/>
  <c r="A3254" i="15"/>
  <c r="A3253" i="15"/>
  <c r="A3252" i="15"/>
  <c r="A3251" i="15"/>
  <c r="A3250" i="15"/>
  <c r="A3249" i="15"/>
  <c r="A3248" i="15"/>
  <c r="A3247" i="15"/>
  <c r="A3246" i="15"/>
  <c r="A3245" i="15"/>
  <c r="A3244" i="15"/>
  <c r="A3243" i="15"/>
  <c r="A3242" i="15"/>
  <c r="A3241" i="15"/>
  <c r="A3240" i="15"/>
  <c r="A3239" i="15"/>
  <c r="A3238" i="15"/>
  <c r="A3237" i="15"/>
  <c r="A3236" i="15"/>
  <c r="A3235" i="15"/>
  <c r="A3234" i="15"/>
  <c r="A3233" i="15"/>
  <c r="A3232" i="15"/>
  <c r="A3231" i="15"/>
  <c r="A3230" i="15"/>
  <c r="A3229" i="15"/>
  <c r="A3228" i="15"/>
  <c r="A3227" i="15"/>
  <c r="A3226" i="15"/>
  <c r="A3225" i="15"/>
  <c r="A3224" i="15"/>
  <c r="A3223" i="15"/>
  <c r="A3222" i="15"/>
  <c r="A3221" i="15"/>
  <c r="A3220" i="15"/>
  <c r="A3219" i="15"/>
  <c r="A3218" i="15"/>
  <c r="A3217" i="15"/>
  <c r="A3216" i="15"/>
  <c r="A3215" i="15"/>
  <c r="A3214" i="15"/>
  <c r="A3213" i="15"/>
  <c r="A3212" i="15"/>
  <c r="A3211" i="15"/>
  <c r="A3210" i="15"/>
  <c r="A3209" i="15"/>
  <c r="A3208" i="15"/>
  <c r="A3207" i="15"/>
  <c r="A3206" i="15"/>
  <c r="A3205" i="15"/>
  <c r="A3204" i="15"/>
  <c r="A3203" i="15"/>
  <c r="A3202" i="15"/>
  <c r="A3201" i="15"/>
  <c r="A3200" i="15"/>
  <c r="A3199" i="15"/>
  <c r="A3198" i="15"/>
  <c r="A3197" i="15"/>
  <c r="A3196" i="15"/>
  <c r="A3195" i="15"/>
  <c r="A3194" i="15"/>
  <c r="A3193" i="15"/>
  <c r="A3192" i="15"/>
  <c r="A3191" i="15"/>
  <c r="A3190" i="15"/>
  <c r="A3189" i="15"/>
  <c r="A3188" i="15"/>
  <c r="A3187" i="15"/>
  <c r="A3186" i="15"/>
  <c r="A3185" i="15"/>
  <c r="A3184" i="15"/>
  <c r="A3183" i="15"/>
  <c r="A3182" i="15"/>
  <c r="A3181" i="15"/>
  <c r="A3180" i="15"/>
  <c r="A3179" i="15"/>
  <c r="A3178" i="15"/>
  <c r="A3177" i="15"/>
  <c r="A3176" i="15"/>
  <c r="A3175" i="15"/>
  <c r="A3174" i="15"/>
  <c r="A3173" i="15"/>
  <c r="A3172" i="15"/>
  <c r="A3171" i="15"/>
  <c r="A3170" i="15"/>
  <c r="A3169" i="15"/>
  <c r="A3168" i="15"/>
  <c r="A3167" i="15"/>
  <c r="A3166" i="15"/>
  <c r="A3165" i="15"/>
  <c r="A3164" i="15"/>
  <c r="A3163" i="15"/>
  <c r="A3162" i="15"/>
  <c r="A3161" i="15"/>
  <c r="A3160" i="15"/>
  <c r="A3159" i="15"/>
  <c r="A3158" i="15"/>
  <c r="A3157" i="15"/>
  <c r="A3156" i="15"/>
  <c r="A3155" i="15"/>
  <c r="A3154" i="15"/>
  <c r="A3153" i="15"/>
  <c r="A3152" i="15"/>
  <c r="A3151" i="15"/>
  <c r="A3150" i="15"/>
  <c r="A3149" i="15"/>
  <c r="A3148" i="15"/>
  <c r="A3147" i="15"/>
  <c r="A3146" i="15"/>
  <c r="A3145" i="15"/>
  <c r="A3144" i="15"/>
  <c r="A3143" i="15"/>
  <c r="A3142" i="15"/>
  <c r="A3141" i="15"/>
  <c r="A3140" i="15"/>
  <c r="A3139" i="15"/>
  <c r="A3138" i="15"/>
  <c r="A3137" i="15"/>
  <c r="A3136" i="15"/>
  <c r="A3135" i="15"/>
  <c r="A3134" i="15"/>
  <c r="A3133" i="15"/>
  <c r="A3132" i="15"/>
  <c r="A3131" i="15"/>
  <c r="A3130" i="15"/>
  <c r="A3129" i="15"/>
  <c r="A3128" i="15"/>
  <c r="A3127" i="15"/>
  <c r="A3126" i="15"/>
  <c r="A3125" i="15"/>
  <c r="A3124" i="15"/>
  <c r="A3123" i="15"/>
  <c r="A3122" i="15"/>
  <c r="A3121" i="15"/>
  <c r="A3120" i="15"/>
  <c r="A3119" i="15"/>
  <c r="A3118" i="15"/>
  <c r="A3117" i="15"/>
  <c r="A3116" i="15"/>
  <c r="A3115" i="15"/>
  <c r="A3114" i="15"/>
  <c r="A3113" i="15"/>
  <c r="A3112" i="15"/>
  <c r="A3111" i="15"/>
  <c r="A3110" i="15"/>
  <c r="A3109" i="15"/>
  <c r="A3108" i="15"/>
  <c r="A3107" i="15"/>
  <c r="A3106" i="15"/>
  <c r="A3105" i="15"/>
  <c r="A3104" i="15"/>
  <c r="A3103" i="15"/>
  <c r="A3102" i="15"/>
  <c r="A3101" i="15"/>
  <c r="A3100" i="15"/>
  <c r="A3099" i="15"/>
  <c r="A3098" i="15"/>
  <c r="A3097" i="15"/>
  <c r="A3096" i="15"/>
  <c r="A3095" i="15"/>
  <c r="A3094" i="15"/>
  <c r="A3093" i="15"/>
  <c r="A3092" i="15"/>
  <c r="A3091" i="15"/>
  <c r="A3090" i="15"/>
  <c r="A3089" i="15"/>
  <c r="A3088" i="15"/>
  <c r="A3087" i="15"/>
  <c r="A3086" i="15"/>
  <c r="A3085" i="15"/>
  <c r="A3084" i="15"/>
  <c r="A3083" i="15"/>
  <c r="A3082" i="15"/>
  <c r="A3081" i="15"/>
  <c r="A3080" i="15"/>
  <c r="A3079" i="15"/>
  <c r="A3078" i="15"/>
  <c r="A3077" i="15"/>
  <c r="A3076" i="15"/>
  <c r="A3075" i="15"/>
  <c r="A3074" i="15"/>
  <c r="A3073" i="15"/>
  <c r="A3072" i="15"/>
  <c r="A3071" i="15"/>
  <c r="A3070" i="15"/>
  <c r="A3069" i="15"/>
  <c r="A3068" i="15"/>
  <c r="A3067" i="15"/>
  <c r="A3066" i="15"/>
  <c r="A3065" i="15"/>
  <c r="A3064" i="15"/>
  <c r="A3063" i="15"/>
  <c r="A3062" i="15"/>
  <c r="A3061" i="15"/>
  <c r="A3060" i="15"/>
  <c r="A3059" i="15"/>
  <c r="A3058" i="15"/>
  <c r="A3057" i="15"/>
  <c r="A3056" i="15"/>
  <c r="A3055" i="15"/>
  <c r="A3054" i="15"/>
  <c r="A3053" i="15"/>
  <c r="A3052" i="15"/>
  <c r="A3051" i="15"/>
  <c r="A3050" i="15"/>
  <c r="A3049" i="15"/>
  <c r="A3048" i="15"/>
  <c r="A3047" i="15"/>
  <c r="A3046" i="15"/>
  <c r="A3045" i="15"/>
  <c r="A3044" i="15"/>
  <c r="A3043" i="15"/>
  <c r="A3042" i="15"/>
  <c r="A3041" i="15"/>
  <c r="A3040" i="15"/>
  <c r="A3039" i="15"/>
  <c r="A3038" i="15"/>
  <c r="A3037" i="15"/>
  <c r="A3036" i="15"/>
  <c r="A3035" i="15"/>
  <c r="A3034" i="15"/>
  <c r="A3033" i="15"/>
  <c r="A3032" i="15"/>
  <c r="A3031" i="15"/>
  <c r="A3030" i="15"/>
  <c r="A3029" i="15"/>
  <c r="A3028" i="15"/>
  <c r="A3027" i="15"/>
  <c r="A3026" i="15"/>
  <c r="A3025" i="15"/>
  <c r="A3024" i="15"/>
  <c r="A3023" i="15"/>
  <c r="A3022" i="15"/>
  <c r="A3021" i="15"/>
  <c r="A3020" i="15"/>
  <c r="A3019" i="15"/>
  <c r="A3018" i="15"/>
  <c r="A3017" i="15"/>
  <c r="A3016" i="15"/>
  <c r="A3015" i="15"/>
  <c r="A3014" i="15"/>
  <c r="A3013" i="15"/>
  <c r="A3012" i="15"/>
  <c r="A3011" i="15"/>
  <c r="A3010" i="15"/>
  <c r="A3009" i="15"/>
  <c r="A3008" i="15"/>
  <c r="A3007" i="15"/>
  <c r="A3006" i="15"/>
  <c r="A3005" i="15"/>
  <c r="A3004" i="15"/>
  <c r="A3003" i="15"/>
  <c r="A3002" i="15"/>
  <c r="A3001" i="15"/>
  <c r="A3000" i="15"/>
  <c r="A2999" i="15"/>
  <c r="A2998" i="15"/>
  <c r="A2997" i="15"/>
  <c r="A2996" i="15"/>
  <c r="A2995" i="15"/>
  <c r="A2994" i="15"/>
  <c r="A2993" i="15"/>
  <c r="A2992" i="15"/>
  <c r="A2991" i="15"/>
  <c r="A2990" i="15"/>
  <c r="A2989" i="15"/>
  <c r="A2988" i="15"/>
  <c r="A2987" i="15"/>
  <c r="A2986" i="15"/>
  <c r="A2985" i="15"/>
  <c r="A2984" i="15"/>
  <c r="A2983" i="15"/>
  <c r="A2982" i="15"/>
  <c r="A2981" i="15"/>
  <c r="A2980" i="15"/>
  <c r="A2979" i="15"/>
  <c r="A2978" i="15"/>
  <c r="A2977" i="15"/>
  <c r="A2976" i="15"/>
  <c r="A2975" i="15"/>
  <c r="A2974" i="15"/>
  <c r="A2973" i="15"/>
  <c r="A2972" i="15"/>
  <c r="A2971" i="15"/>
  <c r="A2970" i="15"/>
  <c r="A2969" i="15"/>
  <c r="A2968" i="15"/>
  <c r="A2967" i="15"/>
  <c r="A2966" i="15"/>
  <c r="A2965" i="15"/>
  <c r="A2964" i="15"/>
  <c r="A2963" i="15"/>
  <c r="A2962" i="15"/>
  <c r="A2961" i="15"/>
  <c r="A2960" i="15"/>
  <c r="A2959" i="15"/>
  <c r="A2958" i="15"/>
  <c r="A2957" i="15"/>
  <c r="A2956" i="15"/>
  <c r="A2955" i="15"/>
  <c r="A2954" i="15"/>
  <c r="A2953" i="15"/>
  <c r="A2952" i="15"/>
  <c r="A2951" i="15"/>
  <c r="A2950" i="15"/>
  <c r="A2949" i="15"/>
  <c r="A2948" i="15"/>
  <c r="A2947" i="15"/>
  <c r="A2946" i="15"/>
  <c r="A2945" i="15"/>
  <c r="A2944" i="15"/>
  <c r="A2943" i="15"/>
  <c r="A2942" i="15"/>
  <c r="A2941" i="15"/>
  <c r="A2940" i="15"/>
  <c r="A2939" i="15"/>
  <c r="A2938" i="15"/>
  <c r="A2937" i="15"/>
  <c r="A2936" i="15"/>
  <c r="A2935" i="15"/>
  <c r="A2934" i="15"/>
  <c r="A2933" i="15"/>
  <c r="A2932" i="15"/>
  <c r="A2931" i="15"/>
  <c r="A2930" i="15"/>
  <c r="A2929" i="15"/>
  <c r="A2928" i="15"/>
  <c r="A2927" i="15"/>
  <c r="A2926" i="15"/>
  <c r="A2925" i="15"/>
  <c r="A2924" i="15"/>
  <c r="A2923" i="15"/>
  <c r="A2922" i="15"/>
  <c r="A2921" i="15"/>
  <c r="A2920" i="15"/>
  <c r="A2919" i="15"/>
  <c r="A2918" i="15"/>
  <c r="A2917" i="15"/>
  <c r="A2916" i="15"/>
  <c r="A2915" i="15"/>
  <c r="A2914" i="15"/>
  <c r="A2913" i="15"/>
  <c r="A2912" i="15"/>
  <c r="A2911" i="15"/>
  <c r="A2910" i="15"/>
  <c r="A2909" i="15"/>
  <c r="A2908" i="15"/>
  <c r="A2907" i="15"/>
  <c r="A2906" i="15"/>
  <c r="A2905" i="15"/>
  <c r="A2904" i="15"/>
  <c r="A2903" i="15"/>
  <c r="A2902" i="15"/>
  <c r="A2901" i="15"/>
  <c r="A2900" i="15"/>
  <c r="A2899" i="15"/>
  <c r="A2898" i="15"/>
  <c r="A2897" i="15"/>
  <c r="A2896" i="15"/>
  <c r="A2895" i="15"/>
  <c r="A2894" i="15"/>
  <c r="A2893" i="15"/>
  <c r="A2892" i="15"/>
  <c r="A2891" i="15"/>
  <c r="A2890" i="15"/>
  <c r="A2889" i="15"/>
  <c r="A2888" i="15"/>
  <c r="A2887" i="15"/>
  <c r="A2886" i="15"/>
  <c r="A2885" i="15"/>
  <c r="A2884" i="15"/>
  <c r="A2883" i="15"/>
  <c r="A2882" i="15"/>
  <c r="A2881" i="15"/>
  <c r="A2880" i="15"/>
  <c r="A2879" i="15"/>
  <c r="A2878" i="15"/>
  <c r="A2877" i="15"/>
  <c r="A2876" i="15"/>
  <c r="A2875" i="15"/>
  <c r="A2874" i="15"/>
  <c r="A2873" i="15"/>
  <c r="A2872" i="15"/>
  <c r="A2871" i="15"/>
  <c r="A2870" i="15"/>
  <c r="A2869" i="15"/>
  <c r="A2868" i="15"/>
  <c r="A2867" i="15"/>
  <c r="A2866" i="15"/>
  <c r="A2865" i="15"/>
  <c r="A2864" i="15"/>
  <c r="A2863" i="15"/>
  <c r="A2862" i="15"/>
  <c r="A2861" i="15"/>
  <c r="A2860" i="15"/>
  <c r="A2859" i="15"/>
  <c r="A2858" i="15"/>
  <c r="A2857" i="15"/>
  <c r="A2856" i="15"/>
  <c r="A2855" i="15"/>
  <c r="A2854" i="15"/>
  <c r="A2853" i="15"/>
  <c r="A2852" i="15"/>
  <c r="A2851" i="15"/>
  <c r="A2850" i="15"/>
  <c r="A2849" i="15"/>
  <c r="A2848" i="15"/>
  <c r="A2847" i="15"/>
  <c r="A2846" i="15"/>
  <c r="A2845" i="15"/>
  <c r="A2844" i="15"/>
  <c r="A2843" i="15"/>
  <c r="A2842" i="15"/>
  <c r="A2841" i="15"/>
  <c r="A2840" i="15"/>
  <c r="A2839" i="15"/>
  <c r="A2838" i="15"/>
  <c r="A2837" i="15"/>
  <c r="A2836" i="15"/>
  <c r="A2835" i="15"/>
  <c r="A2834" i="15"/>
  <c r="A2833" i="15"/>
  <c r="A2832" i="15"/>
  <c r="A2831" i="15"/>
  <c r="A2830" i="15"/>
  <c r="A2829" i="15"/>
  <c r="A2828" i="15"/>
  <c r="A2827" i="15"/>
  <c r="A2826" i="15"/>
  <c r="A2825" i="15"/>
  <c r="A2824" i="15"/>
  <c r="A2823" i="15"/>
  <c r="A2822" i="15"/>
  <c r="A2821" i="15"/>
  <c r="A2820" i="15"/>
  <c r="A2819" i="15"/>
  <c r="A2818" i="15"/>
  <c r="A2817" i="15"/>
  <c r="A2816" i="15"/>
  <c r="A2815" i="15"/>
  <c r="A2814" i="15"/>
  <c r="A2813" i="15"/>
  <c r="A2812" i="15"/>
  <c r="A2811" i="15"/>
  <c r="A2810" i="15"/>
  <c r="A2809" i="15"/>
  <c r="A2808" i="15"/>
  <c r="A2807" i="15"/>
  <c r="A2806" i="15"/>
  <c r="A2805" i="15"/>
  <c r="A2804" i="15"/>
  <c r="A2803" i="15"/>
  <c r="A2802" i="15"/>
  <c r="A2801" i="15"/>
  <c r="A2800" i="15"/>
  <c r="A2799" i="15"/>
  <c r="A2798" i="15"/>
  <c r="A2797" i="15"/>
  <c r="A2796" i="15"/>
  <c r="A2795" i="15"/>
  <c r="A2794" i="15"/>
  <c r="A2793" i="15"/>
  <c r="A2792" i="15"/>
  <c r="A2791" i="15"/>
  <c r="A2790" i="15"/>
  <c r="A2789" i="15"/>
  <c r="A2788" i="15"/>
  <c r="A2787" i="15"/>
  <c r="A2786" i="15"/>
  <c r="A2785" i="15"/>
  <c r="A2784" i="15"/>
  <c r="A2783" i="15"/>
  <c r="A2782" i="15"/>
  <c r="A2781" i="15"/>
  <c r="A2780" i="15"/>
  <c r="A2779" i="15"/>
  <c r="A2778" i="15"/>
  <c r="A2777" i="15"/>
  <c r="A2776" i="15"/>
  <c r="A2775" i="15"/>
  <c r="A2774" i="15"/>
  <c r="A2773" i="15"/>
  <c r="A2772" i="15"/>
  <c r="A2771" i="15"/>
  <c r="A2770" i="15"/>
  <c r="A2769" i="15"/>
  <c r="A2768" i="15"/>
  <c r="A2767" i="15"/>
  <c r="A2766" i="15"/>
  <c r="A2765" i="15"/>
  <c r="A2764" i="15"/>
  <c r="A2763" i="15"/>
  <c r="A2762" i="15"/>
  <c r="A2761" i="15"/>
  <c r="A2760" i="15"/>
  <c r="A2759" i="15"/>
  <c r="A2758" i="15"/>
  <c r="A2757" i="15"/>
  <c r="A2756" i="15"/>
  <c r="A2755" i="15"/>
  <c r="A2754" i="15"/>
  <c r="A2753" i="15"/>
  <c r="A2752" i="15"/>
  <c r="A2751" i="15"/>
  <c r="A2750" i="15"/>
  <c r="A2749" i="15"/>
  <c r="A2748" i="15"/>
  <c r="A2747" i="15"/>
  <c r="A2746" i="15"/>
  <c r="A2745" i="15"/>
  <c r="A2744" i="15"/>
  <c r="A2743" i="15"/>
  <c r="A2742" i="15"/>
  <c r="A2741" i="15"/>
  <c r="A2740" i="15"/>
  <c r="A2739" i="15"/>
  <c r="A2738" i="15"/>
  <c r="A2737" i="15"/>
  <c r="A2736" i="15"/>
  <c r="A2735" i="15"/>
  <c r="A2734" i="15"/>
  <c r="A2733" i="15"/>
  <c r="A2732" i="15"/>
  <c r="A2731" i="15"/>
  <c r="A2730" i="15"/>
  <c r="A2729" i="15"/>
  <c r="A2728" i="15"/>
  <c r="A2727" i="15"/>
  <c r="A2726" i="15"/>
  <c r="A2725" i="15"/>
  <c r="A2724" i="15"/>
  <c r="A2723" i="15"/>
  <c r="A2722" i="15"/>
  <c r="A2721" i="15"/>
  <c r="A2720" i="15"/>
  <c r="A2719" i="15"/>
  <c r="A2718" i="15"/>
  <c r="A2717" i="15"/>
  <c r="A2716" i="15"/>
  <c r="A2715" i="15"/>
  <c r="A2714" i="15"/>
  <c r="A2713" i="15"/>
  <c r="A2712" i="15"/>
  <c r="A2711" i="15"/>
  <c r="A2710" i="15"/>
  <c r="A2709" i="15"/>
  <c r="A2708" i="15"/>
  <c r="A2707" i="15"/>
  <c r="A2706" i="15"/>
  <c r="A2705" i="15"/>
  <c r="A2704" i="15"/>
  <c r="A2703" i="15"/>
  <c r="A2702" i="15"/>
  <c r="A2701" i="15"/>
  <c r="A2700" i="15"/>
  <c r="A2699" i="15"/>
  <c r="A2698" i="15"/>
  <c r="A2697" i="15"/>
  <c r="A2696" i="15"/>
  <c r="A2695" i="15"/>
  <c r="A2694" i="15"/>
  <c r="A2693" i="15"/>
  <c r="A2692" i="15"/>
  <c r="A2691" i="15"/>
  <c r="A2690" i="15"/>
  <c r="A2689" i="15"/>
  <c r="A2688" i="15"/>
  <c r="A2687" i="15"/>
  <c r="A2686" i="15"/>
  <c r="A2685" i="15"/>
  <c r="A2684" i="15"/>
  <c r="A2683" i="15"/>
  <c r="A2682" i="15"/>
  <c r="A2681" i="15"/>
  <c r="A2680" i="15"/>
  <c r="A2679" i="15"/>
  <c r="A2678" i="15"/>
  <c r="A2677" i="15"/>
  <c r="A2676" i="15"/>
  <c r="A2675" i="15"/>
  <c r="A2674" i="15"/>
  <c r="A2673" i="15"/>
  <c r="A2672" i="15"/>
  <c r="A2671" i="15"/>
  <c r="A2670" i="15"/>
  <c r="A2669" i="15"/>
  <c r="A2668" i="15"/>
  <c r="A2667" i="15"/>
  <c r="A2666" i="15"/>
  <c r="A2665" i="15"/>
  <c r="A2664" i="15"/>
  <c r="A2663" i="15"/>
  <c r="A2662" i="15"/>
  <c r="A2661" i="15"/>
  <c r="A2660" i="15"/>
  <c r="A2659" i="15"/>
  <c r="A2658" i="15"/>
  <c r="A2657" i="15"/>
  <c r="A2656" i="15"/>
  <c r="A2655" i="15"/>
  <c r="A2654" i="15"/>
  <c r="A2653" i="15"/>
  <c r="A2652" i="15"/>
  <c r="A2651" i="15"/>
  <c r="A2650" i="15"/>
  <c r="A2649" i="15"/>
  <c r="A2648" i="15"/>
  <c r="A2647" i="15"/>
  <c r="A2646" i="15"/>
  <c r="A2645" i="15"/>
  <c r="A2644" i="15"/>
  <c r="A2643" i="15"/>
  <c r="A2642" i="15"/>
  <c r="A2641" i="15"/>
  <c r="A2640" i="15"/>
  <c r="A2639" i="15"/>
  <c r="A2638" i="15"/>
  <c r="A2637" i="15"/>
  <c r="A2636" i="15"/>
  <c r="A2635" i="15"/>
  <c r="A2634" i="15"/>
  <c r="A2633" i="15"/>
  <c r="A2632" i="15"/>
  <c r="A2631" i="15"/>
  <c r="A2630" i="15"/>
  <c r="A2629" i="15"/>
  <c r="A2628" i="15"/>
  <c r="A2627" i="15"/>
  <c r="A2626" i="15"/>
  <c r="A2625" i="15"/>
  <c r="A2624" i="15"/>
  <c r="A2623" i="15"/>
  <c r="A2622" i="15"/>
  <c r="A2621" i="15"/>
  <c r="A2620" i="15"/>
  <c r="A2619" i="15"/>
  <c r="A2618" i="15"/>
  <c r="A2617" i="15"/>
  <c r="A2616" i="15"/>
  <c r="A2615" i="15"/>
  <c r="A2614" i="15"/>
  <c r="A2613" i="15"/>
  <c r="A2612" i="15"/>
  <c r="A2611" i="15"/>
  <c r="A2610" i="15"/>
  <c r="A2609" i="15"/>
  <c r="A2608" i="15"/>
  <c r="A2607" i="15"/>
  <c r="A2606" i="15"/>
  <c r="A2605" i="15"/>
  <c r="A2604" i="15"/>
  <c r="A2603" i="15"/>
  <c r="A2602" i="15"/>
  <c r="A2601" i="15"/>
  <c r="A2600" i="15"/>
  <c r="A2599" i="15"/>
  <c r="A2598" i="15"/>
  <c r="A2597" i="15"/>
  <c r="A2596" i="15"/>
  <c r="A2595" i="15"/>
  <c r="A2594" i="15"/>
  <c r="A2593" i="15"/>
  <c r="A2592" i="15"/>
  <c r="A2591" i="15"/>
  <c r="A2590" i="15"/>
  <c r="A2589" i="15"/>
  <c r="A2588" i="15"/>
  <c r="A2587" i="15"/>
  <c r="A2586" i="15"/>
  <c r="A2585" i="15"/>
  <c r="A2584" i="15"/>
  <c r="A2583" i="15"/>
  <c r="A2582" i="15"/>
  <c r="A2581" i="15"/>
  <c r="A2580" i="15"/>
  <c r="A2579" i="15"/>
  <c r="A2578" i="15"/>
  <c r="A2577" i="15"/>
  <c r="A2576" i="15"/>
  <c r="A2575" i="15"/>
  <c r="A2574" i="15"/>
  <c r="A2573" i="15"/>
  <c r="A2572" i="15"/>
  <c r="A2571" i="15"/>
  <c r="A2570" i="15"/>
  <c r="A2569" i="15"/>
  <c r="A2568" i="15"/>
  <c r="A2567" i="15"/>
  <c r="A2566" i="15"/>
  <c r="A2565" i="15"/>
  <c r="A2564" i="15"/>
  <c r="A2563" i="15"/>
  <c r="A2562" i="15"/>
  <c r="A2561" i="15"/>
  <c r="A2560" i="15"/>
  <c r="A2559" i="15"/>
  <c r="A2558" i="15"/>
  <c r="A2557" i="15"/>
  <c r="A2556" i="15"/>
  <c r="A2555" i="15"/>
  <c r="A2554" i="15"/>
  <c r="A2553" i="15"/>
  <c r="A2552" i="15"/>
  <c r="A2551" i="15"/>
  <c r="A2550" i="15"/>
  <c r="A2549" i="15"/>
  <c r="A2548" i="15"/>
  <c r="A2547" i="15"/>
  <c r="A2546" i="15"/>
  <c r="A2545" i="15"/>
  <c r="A2544" i="15"/>
  <c r="A2543" i="15"/>
  <c r="A2542" i="15"/>
  <c r="A2541" i="15"/>
  <c r="A2540" i="15"/>
  <c r="A2539" i="15"/>
  <c r="A2538" i="15"/>
  <c r="A2537" i="15"/>
  <c r="A2536" i="15"/>
  <c r="A2535" i="15"/>
  <c r="A2534" i="15"/>
  <c r="A2533" i="15"/>
  <c r="A2532" i="15"/>
  <c r="A2531" i="15"/>
  <c r="A2530" i="15"/>
  <c r="A2529" i="15"/>
  <c r="A2528" i="15"/>
  <c r="A2527" i="15"/>
  <c r="A2526" i="15"/>
  <c r="A2525" i="15"/>
  <c r="A2524" i="15"/>
  <c r="A2523" i="15"/>
  <c r="A2522" i="15"/>
  <c r="A2521" i="15"/>
  <c r="A2520" i="15"/>
  <c r="A2519" i="15"/>
  <c r="A2518" i="15"/>
  <c r="A2517" i="15"/>
  <c r="A2516" i="15"/>
  <c r="A2515" i="15"/>
  <c r="A2514" i="15"/>
  <c r="A2513" i="15"/>
  <c r="A2512" i="15"/>
  <c r="A2511" i="15"/>
  <c r="A2510" i="15"/>
  <c r="A2509" i="15"/>
  <c r="A2508" i="15"/>
  <c r="A2507" i="15"/>
  <c r="A2506" i="15"/>
  <c r="A2505" i="15"/>
  <c r="A2504" i="15"/>
  <c r="A2503" i="15"/>
  <c r="A2502" i="15"/>
  <c r="A2501" i="15"/>
  <c r="A2500" i="15"/>
  <c r="A2499" i="15"/>
  <c r="A2498" i="15"/>
  <c r="A2497" i="15"/>
  <c r="A2496" i="15"/>
  <c r="A2495" i="15"/>
  <c r="A2494" i="15"/>
  <c r="A2493" i="15"/>
  <c r="A2492" i="15"/>
  <c r="A2491" i="15"/>
  <c r="A2490" i="15"/>
  <c r="A2489" i="15"/>
  <c r="A2488" i="15"/>
  <c r="A2487" i="15"/>
  <c r="A2486" i="15"/>
  <c r="A2485" i="15"/>
  <c r="A2484" i="15"/>
  <c r="A2483" i="15"/>
  <c r="A2482" i="15"/>
  <c r="A2481" i="15"/>
  <c r="A2480" i="15"/>
  <c r="A2479" i="15"/>
  <c r="A2478" i="15"/>
  <c r="A2477" i="15"/>
  <c r="A2476" i="15"/>
  <c r="A2475" i="15"/>
  <c r="A2474" i="15"/>
  <c r="A2473" i="15"/>
  <c r="A2472" i="15"/>
  <c r="A2471" i="15"/>
  <c r="A2470" i="15"/>
  <c r="A2469" i="15"/>
  <c r="A2468" i="15"/>
  <c r="A2467" i="15"/>
  <c r="A2466" i="15"/>
  <c r="A2465" i="15"/>
  <c r="A2464" i="15"/>
  <c r="A2463" i="15"/>
  <c r="A2462" i="15"/>
  <c r="A2461" i="15"/>
  <c r="A2460" i="15"/>
  <c r="A2459" i="15"/>
  <c r="A2458" i="15"/>
  <c r="A2457" i="15"/>
  <c r="A2456" i="15"/>
  <c r="A2455" i="15"/>
  <c r="A2454" i="15"/>
  <c r="A2453" i="15"/>
  <c r="A2452" i="15"/>
  <c r="A2451" i="15"/>
  <c r="A2450" i="15"/>
  <c r="A2449" i="15"/>
  <c r="A2448" i="15"/>
  <c r="A2447" i="15"/>
  <c r="A2446" i="15"/>
  <c r="A2445" i="15"/>
  <c r="A2444" i="15"/>
  <c r="A2443" i="15"/>
  <c r="A2442" i="15"/>
  <c r="A2441" i="15"/>
  <c r="A2440" i="15"/>
  <c r="A2439" i="15"/>
  <c r="A2438" i="15"/>
  <c r="A2437" i="15"/>
  <c r="A2436" i="15"/>
  <c r="A2435" i="15"/>
  <c r="A2434" i="15"/>
  <c r="A2433" i="15"/>
  <c r="A2432" i="15"/>
  <c r="A2431" i="15"/>
  <c r="A2430" i="15"/>
  <c r="A2429" i="15"/>
  <c r="A2428" i="15"/>
  <c r="A2427" i="15"/>
  <c r="A2426" i="15"/>
  <c r="A2425" i="15"/>
  <c r="A2424" i="15"/>
  <c r="A2423" i="15"/>
  <c r="A2422" i="15"/>
  <c r="A2421" i="15"/>
  <c r="A2420" i="15"/>
  <c r="A2419" i="15"/>
  <c r="A2418" i="15"/>
  <c r="A2417" i="15"/>
  <c r="A2416" i="15"/>
  <c r="A2415" i="15"/>
  <c r="A2414" i="15"/>
  <c r="A2413" i="15"/>
  <c r="A2412" i="15"/>
  <c r="A2411" i="15"/>
  <c r="A2410" i="15"/>
  <c r="A2409" i="15"/>
  <c r="A2408" i="15"/>
  <c r="A2407" i="15"/>
  <c r="A2406" i="15"/>
  <c r="A2405" i="15"/>
  <c r="A2404" i="15"/>
  <c r="A2403" i="15"/>
  <c r="A2402" i="15"/>
  <c r="A2401" i="15"/>
  <c r="A2400" i="15"/>
  <c r="A2399" i="15"/>
  <c r="A2398" i="15"/>
  <c r="A2397" i="15"/>
  <c r="A2396" i="15"/>
  <c r="A2395" i="15"/>
  <c r="A2394" i="15"/>
  <c r="A2393" i="15"/>
  <c r="A2392" i="15"/>
  <c r="A2391" i="15"/>
  <c r="A2390" i="15"/>
  <c r="A2389" i="15"/>
  <c r="A2388" i="15"/>
  <c r="A2387" i="15"/>
  <c r="A2386" i="15"/>
  <c r="A2385" i="15"/>
  <c r="A2384" i="15"/>
  <c r="A2383" i="15"/>
  <c r="A2382" i="15"/>
  <c r="A2381" i="15"/>
  <c r="A2380" i="15"/>
  <c r="A2379" i="15"/>
  <c r="A2378" i="15"/>
  <c r="A2377" i="15"/>
  <c r="A2376" i="15"/>
  <c r="A2375" i="15"/>
  <c r="A2374" i="15"/>
  <c r="A2373" i="15"/>
  <c r="A2372" i="15"/>
  <c r="A2371" i="15"/>
  <c r="A2370" i="15"/>
  <c r="A2369" i="15"/>
  <c r="A2368" i="15"/>
  <c r="A2367" i="15"/>
  <c r="A2366" i="15"/>
  <c r="A2365" i="15"/>
  <c r="A2364" i="15"/>
  <c r="A2363" i="15"/>
  <c r="A2362" i="15"/>
  <c r="A2361" i="15"/>
  <c r="A2360" i="15"/>
  <c r="A2359" i="15"/>
  <c r="A2358" i="15"/>
  <c r="A2357" i="15"/>
  <c r="A2356" i="15"/>
  <c r="A2355" i="15"/>
  <c r="A2354" i="15"/>
  <c r="A2353" i="15"/>
  <c r="A2352" i="15"/>
  <c r="A2351" i="15"/>
  <c r="A2350" i="15"/>
  <c r="A2349" i="15"/>
  <c r="A2348" i="15"/>
  <c r="A2347" i="15"/>
  <c r="A2346" i="15"/>
  <c r="A2345" i="15"/>
  <c r="A2344" i="15"/>
  <c r="A2343" i="15"/>
  <c r="A2342" i="15"/>
  <c r="A2341" i="15"/>
  <c r="A2340" i="15"/>
  <c r="A2339" i="15"/>
  <c r="A2338" i="15"/>
  <c r="A2337" i="15"/>
  <c r="A2336" i="15"/>
  <c r="A2335" i="15"/>
  <c r="A2334" i="15"/>
  <c r="A2333" i="15"/>
  <c r="A2332" i="15"/>
  <c r="A2331" i="15"/>
  <c r="A2330" i="15"/>
  <c r="A2329" i="15"/>
  <c r="A2328" i="15"/>
  <c r="A2327" i="15"/>
  <c r="A2326" i="15"/>
  <c r="A2325" i="15"/>
  <c r="A2324" i="15"/>
  <c r="A2323" i="15"/>
  <c r="A2322" i="15"/>
  <c r="A2321" i="15"/>
  <c r="A2320" i="15"/>
  <c r="A2319" i="15"/>
  <c r="A2318" i="15"/>
  <c r="A2317" i="15"/>
  <c r="A2316" i="15"/>
  <c r="A2315" i="15"/>
  <c r="A2314" i="15"/>
  <c r="A2313" i="15"/>
  <c r="A2312" i="15"/>
  <c r="A2311" i="15"/>
  <c r="A2310" i="15"/>
  <c r="A2309" i="15"/>
  <c r="A2308" i="15"/>
  <c r="A2307" i="15"/>
  <c r="A2306" i="15"/>
  <c r="A2305" i="15"/>
  <c r="A2304" i="15"/>
  <c r="A2303" i="15"/>
  <c r="A2302" i="15"/>
  <c r="A2301" i="15"/>
  <c r="A2300" i="15"/>
  <c r="A2299" i="15"/>
  <c r="A2298" i="15"/>
  <c r="A2297" i="15"/>
  <c r="A2296" i="15"/>
  <c r="A2295" i="15"/>
  <c r="A2294" i="15"/>
  <c r="A2293" i="15"/>
  <c r="A2292" i="15"/>
  <c r="A2291" i="15"/>
  <c r="A2290" i="15"/>
  <c r="A2289" i="15"/>
  <c r="A2288" i="15"/>
  <c r="A2287" i="15"/>
  <c r="A2286" i="15"/>
  <c r="A2285" i="15"/>
  <c r="A2284" i="15"/>
  <c r="A2283" i="15"/>
  <c r="A2282" i="15"/>
  <c r="A2281" i="15"/>
  <c r="A2280" i="15"/>
  <c r="A2279" i="15"/>
  <c r="A2278" i="15"/>
  <c r="A2277" i="15"/>
  <c r="A2276" i="15"/>
  <c r="A2275" i="15"/>
  <c r="A2274" i="15"/>
  <c r="A2273" i="15"/>
  <c r="A2272" i="15"/>
  <c r="A2271" i="15"/>
  <c r="A2270" i="15"/>
  <c r="A2269" i="15"/>
  <c r="A2268" i="15"/>
  <c r="A2267" i="15"/>
  <c r="A2266" i="15"/>
  <c r="A2265" i="15"/>
  <c r="A2264" i="15"/>
  <c r="A2263" i="15"/>
  <c r="A2262" i="15"/>
  <c r="A2261" i="15"/>
  <c r="A2260" i="15"/>
  <c r="A2259" i="15"/>
  <c r="A2258" i="15"/>
  <c r="A2257" i="15"/>
  <c r="A2256" i="15"/>
  <c r="A2255" i="15"/>
  <c r="A2254" i="15"/>
  <c r="A2253" i="15"/>
  <c r="A2252" i="15"/>
  <c r="A2251" i="15"/>
  <c r="A2250" i="15"/>
  <c r="A2249" i="15"/>
  <c r="A2248" i="15"/>
  <c r="A2247" i="15"/>
  <c r="A2246" i="15"/>
  <c r="A2245" i="15"/>
  <c r="A2244" i="15"/>
  <c r="A2243" i="15"/>
  <c r="A2242" i="15"/>
  <c r="A2241" i="15"/>
  <c r="A2240" i="15"/>
  <c r="A2239" i="15"/>
  <c r="A2238" i="15"/>
  <c r="A2237" i="15"/>
  <c r="A2236" i="15"/>
  <c r="A2235" i="15"/>
  <c r="A2234" i="15"/>
  <c r="A2233" i="15"/>
  <c r="A2232" i="15"/>
  <c r="A2231" i="15"/>
  <c r="A2230" i="15"/>
  <c r="A2229" i="15"/>
  <c r="A2228" i="15"/>
  <c r="A2227" i="15"/>
  <c r="A2226" i="15"/>
  <c r="A2225" i="15"/>
  <c r="A2224" i="15"/>
  <c r="A2223" i="15"/>
  <c r="A2222" i="15"/>
  <c r="A2221" i="15"/>
  <c r="A2220" i="15"/>
  <c r="A2219" i="15"/>
  <c r="A2218" i="15"/>
  <c r="A2217" i="15"/>
  <c r="A2216" i="15"/>
  <c r="A2215" i="15"/>
  <c r="A2214" i="15"/>
  <c r="A2213" i="15"/>
  <c r="A2212" i="15"/>
  <c r="A2211" i="15"/>
  <c r="A2210" i="15"/>
  <c r="A2209" i="15"/>
  <c r="A2208" i="15"/>
  <c r="A2207" i="15"/>
  <c r="A2206" i="15"/>
  <c r="A2205" i="15"/>
  <c r="A2204" i="15"/>
  <c r="A2203" i="15"/>
  <c r="A2202" i="15"/>
  <c r="A2201" i="15"/>
  <c r="A2200" i="15"/>
  <c r="A2199" i="15"/>
  <c r="A2198" i="15"/>
  <c r="A2197" i="15"/>
  <c r="A2196" i="15"/>
  <c r="A2195" i="15"/>
  <c r="A2194" i="15"/>
  <c r="A2193" i="15"/>
  <c r="A2192" i="15"/>
  <c r="A2191" i="15"/>
  <c r="A2190" i="15"/>
  <c r="A2189" i="15"/>
  <c r="A2188" i="15"/>
  <c r="A2187" i="15"/>
  <c r="A2186" i="15"/>
  <c r="A2185" i="15"/>
  <c r="A2184" i="15"/>
  <c r="A2183" i="15"/>
  <c r="A2182" i="15"/>
  <c r="A2181" i="15"/>
  <c r="A2180" i="15"/>
  <c r="A2179" i="15"/>
  <c r="A2178" i="15"/>
  <c r="A2177" i="15"/>
  <c r="A2176" i="15"/>
  <c r="A2175" i="15"/>
  <c r="A2174" i="15"/>
  <c r="A2173" i="15"/>
  <c r="A2172" i="15"/>
  <c r="A2171" i="15"/>
  <c r="A2170" i="15"/>
  <c r="A2169" i="15"/>
  <c r="A2168" i="15"/>
  <c r="A2167" i="15"/>
  <c r="A2166" i="15"/>
  <c r="A2165" i="15"/>
  <c r="A2164" i="15"/>
  <c r="A2163" i="15"/>
  <c r="A2162" i="15"/>
  <c r="A2161" i="15"/>
  <c r="A2160" i="15"/>
  <c r="A2159" i="15"/>
  <c r="A2158" i="15"/>
  <c r="A2157" i="15"/>
  <c r="A2156" i="15"/>
  <c r="A2155" i="15"/>
  <c r="A2154" i="15"/>
  <c r="A2153" i="15"/>
  <c r="A2152" i="15"/>
  <c r="A2151" i="15"/>
  <c r="A2150" i="15"/>
  <c r="A2149" i="15"/>
  <c r="A2148" i="15"/>
  <c r="A2147" i="15"/>
  <c r="A2146" i="15"/>
  <c r="A2145" i="15"/>
  <c r="A2144" i="15"/>
  <c r="A2143" i="15"/>
  <c r="A2142" i="15"/>
  <c r="A2141" i="15"/>
  <c r="A2140" i="15"/>
  <c r="A2139" i="15"/>
  <c r="A2138" i="15"/>
  <c r="A2137" i="15"/>
  <c r="A2136" i="15"/>
  <c r="A2135" i="15"/>
  <c r="A2134" i="15"/>
  <c r="A2133" i="15"/>
  <c r="A2132" i="15"/>
  <c r="A2131" i="15"/>
  <c r="A2130" i="15"/>
  <c r="A2129" i="15"/>
  <c r="A2128" i="15"/>
  <c r="A2127" i="15"/>
  <c r="A2126" i="15"/>
  <c r="A2125" i="15"/>
  <c r="A2124" i="15"/>
  <c r="A2123" i="15"/>
  <c r="A2122" i="15"/>
  <c r="A2121" i="15"/>
  <c r="A2120" i="15"/>
  <c r="A2119" i="15"/>
  <c r="A2118" i="15"/>
  <c r="A2117" i="15"/>
  <c r="A2116" i="15"/>
  <c r="A2115" i="15"/>
  <c r="A2114" i="15"/>
  <c r="A2113" i="15"/>
  <c r="A2112" i="15"/>
  <c r="A2111" i="15"/>
  <c r="A2110" i="15"/>
  <c r="A2109" i="15"/>
  <c r="A2108" i="15"/>
  <c r="A2107" i="15"/>
  <c r="A2106" i="15"/>
  <c r="A2105" i="15"/>
  <c r="A2104" i="15"/>
  <c r="A2103" i="15"/>
  <c r="A2102" i="15"/>
  <c r="A2101" i="15"/>
  <c r="A2100" i="15"/>
  <c r="A2099" i="15"/>
  <c r="A2098" i="15"/>
  <c r="A2097" i="15"/>
  <c r="A2096" i="15"/>
  <c r="A2095" i="15"/>
  <c r="A2094" i="15"/>
  <c r="A2093" i="15"/>
  <c r="A2092" i="15"/>
  <c r="A2091" i="15"/>
  <c r="A2090" i="15"/>
  <c r="A2089" i="15"/>
  <c r="A2088" i="15"/>
  <c r="A2087" i="15"/>
  <c r="A2086" i="15"/>
  <c r="A2085" i="15"/>
  <c r="A2084" i="15"/>
  <c r="A2083" i="15"/>
  <c r="A2082" i="15"/>
  <c r="A2081" i="15"/>
  <c r="A2080" i="15"/>
  <c r="A2079" i="15"/>
  <c r="A2078" i="15"/>
  <c r="A2077" i="15"/>
  <c r="A2076" i="15"/>
  <c r="A2075" i="15"/>
  <c r="A2074" i="15"/>
  <c r="A2073" i="15"/>
  <c r="A2072" i="15"/>
  <c r="A2071" i="15"/>
  <c r="A2070" i="15"/>
  <c r="A2069" i="15"/>
  <c r="A2068" i="15"/>
  <c r="A2067" i="15"/>
  <c r="A2066" i="15"/>
  <c r="A2065" i="15"/>
  <c r="A2064" i="15"/>
  <c r="A2063" i="15"/>
  <c r="A2062" i="15"/>
  <c r="A2061" i="15"/>
  <c r="A2060" i="15"/>
  <c r="A2059" i="15"/>
  <c r="A2058" i="15"/>
  <c r="A2057" i="15"/>
  <c r="A2056" i="15"/>
  <c r="A2055" i="15"/>
  <c r="A2054" i="15"/>
  <c r="A2053" i="15"/>
  <c r="A2052" i="15"/>
  <c r="A2051" i="15"/>
  <c r="A2050" i="15"/>
  <c r="A2049" i="15"/>
  <c r="A2048" i="15"/>
  <c r="A2047" i="15"/>
  <c r="A2046" i="15"/>
  <c r="A2045" i="15"/>
  <c r="A2044" i="15"/>
  <c r="A2043" i="15"/>
  <c r="A2042" i="15"/>
  <c r="A2041" i="15"/>
  <c r="A2040" i="15"/>
  <c r="A2039" i="15"/>
  <c r="A2038" i="15"/>
  <c r="A2037" i="15"/>
  <c r="A2036" i="15"/>
  <c r="A2035" i="15"/>
  <c r="A2034" i="15"/>
  <c r="A2033" i="15"/>
  <c r="A2032" i="15"/>
  <c r="A2031" i="15"/>
  <c r="A2030" i="15"/>
  <c r="A2029" i="15"/>
  <c r="A2028" i="15"/>
  <c r="A2027" i="15"/>
  <c r="A2026" i="15"/>
  <c r="A2025" i="15"/>
  <c r="A2024" i="15"/>
  <c r="A2023" i="15"/>
  <c r="A2022" i="15"/>
  <c r="A2021" i="15"/>
  <c r="A2020" i="15"/>
  <c r="A2019" i="15"/>
  <c r="A2018" i="15"/>
  <c r="A2017" i="15"/>
  <c r="A2016" i="15"/>
  <c r="A2015" i="15"/>
  <c r="A2014" i="15"/>
  <c r="A2013" i="15"/>
  <c r="A2012" i="15"/>
  <c r="A2011" i="15"/>
  <c r="A2010" i="15"/>
  <c r="A2009" i="15"/>
  <c r="A2008" i="15"/>
  <c r="A2007" i="15"/>
  <c r="A2006" i="15"/>
  <c r="A2005" i="15"/>
  <c r="A2004" i="15"/>
  <c r="A2003" i="15"/>
  <c r="A2002" i="15"/>
  <c r="A2001" i="15"/>
  <c r="A2000" i="15"/>
  <c r="A1999" i="15"/>
  <c r="A1998" i="15"/>
  <c r="A1997" i="15"/>
  <c r="A1996" i="15"/>
  <c r="A1995" i="15"/>
  <c r="A1994" i="15"/>
  <c r="A1993" i="15"/>
  <c r="A1992" i="15"/>
  <c r="A1991" i="15"/>
  <c r="A1990" i="15"/>
  <c r="A1989" i="15"/>
  <c r="A1988" i="15"/>
  <c r="A1987" i="15"/>
  <c r="A1986" i="15"/>
  <c r="A1985" i="15"/>
  <c r="A1984" i="15"/>
  <c r="A1983" i="15"/>
  <c r="A1982" i="15"/>
  <c r="A1981" i="15"/>
  <c r="A1980" i="15"/>
  <c r="A1979" i="15"/>
  <c r="A1978" i="15"/>
  <c r="A1977" i="15"/>
  <c r="A1976" i="15"/>
  <c r="A1975" i="15"/>
  <c r="A1974" i="15"/>
  <c r="A1973" i="15"/>
  <c r="A1972" i="15"/>
  <c r="A1971" i="15"/>
  <c r="A1970" i="15"/>
  <c r="A1969" i="15"/>
  <c r="A1968" i="15"/>
  <c r="A1967" i="15"/>
  <c r="A1966" i="15"/>
  <c r="A1965" i="15"/>
  <c r="A1964" i="15"/>
  <c r="A1963" i="15"/>
  <c r="A1962" i="15"/>
  <c r="A1961" i="15"/>
  <c r="A1960" i="15"/>
  <c r="A1959" i="15"/>
  <c r="A1958" i="15"/>
  <c r="A1957" i="15"/>
  <c r="A1956" i="15"/>
  <c r="A1955" i="15"/>
  <c r="A1954" i="15"/>
  <c r="A1953" i="15"/>
  <c r="A1952" i="15"/>
  <c r="A1951" i="15"/>
  <c r="A1950" i="15"/>
  <c r="A1949" i="15"/>
  <c r="A1948" i="15"/>
  <c r="A1947" i="15"/>
  <c r="A1946" i="15"/>
  <c r="A1945" i="15"/>
  <c r="A1944" i="15"/>
  <c r="A1943" i="15"/>
  <c r="A1942" i="15"/>
  <c r="A1941" i="15"/>
  <c r="A1940" i="15"/>
  <c r="A1939" i="15"/>
  <c r="A1938" i="15"/>
  <c r="A1937" i="15"/>
  <c r="A1936" i="15"/>
  <c r="A1935" i="15"/>
  <c r="A1934" i="15"/>
  <c r="A1933" i="15"/>
  <c r="A1932" i="15"/>
  <c r="A1931" i="15"/>
  <c r="A1930" i="15"/>
  <c r="A1929" i="15"/>
  <c r="A1928" i="15"/>
  <c r="A1927" i="15"/>
  <c r="A1926" i="15"/>
  <c r="A1925" i="15"/>
  <c r="A1924" i="15"/>
  <c r="A1923" i="15"/>
  <c r="A1922" i="15"/>
  <c r="A1921" i="15"/>
  <c r="A1920" i="15"/>
  <c r="A1919" i="15"/>
  <c r="A1918" i="15"/>
  <c r="A1917" i="15"/>
  <c r="A1916" i="15"/>
  <c r="A1915" i="15"/>
  <c r="A1914" i="15"/>
  <c r="A1913" i="15"/>
  <c r="A1912" i="15"/>
  <c r="A1911" i="15"/>
  <c r="A1910" i="15"/>
  <c r="A1909" i="15"/>
  <c r="A1908" i="15"/>
  <c r="A1907" i="15"/>
  <c r="A1906" i="15"/>
  <c r="A1905" i="15"/>
  <c r="A1904" i="15"/>
  <c r="A1903" i="15"/>
  <c r="A1902" i="15"/>
  <c r="A1901" i="15"/>
  <c r="A1900" i="15"/>
  <c r="A1899" i="15"/>
  <c r="A1898" i="15"/>
  <c r="A1897" i="15"/>
  <c r="A1896" i="15"/>
  <c r="A1895" i="15"/>
  <c r="A1894" i="15"/>
  <c r="A1893" i="15"/>
  <c r="A1892" i="15"/>
  <c r="A1891" i="15"/>
  <c r="A1890" i="15"/>
  <c r="A1889" i="15"/>
  <c r="A1888" i="15"/>
  <c r="A1887" i="15"/>
  <c r="A1886" i="15"/>
  <c r="A1885" i="15"/>
  <c r="A1884" i="15"/>
  <c r="A1883" i="15"/>
  <c r="A1882" i="15"/>
  <c r="A1881" i="15"/>
  <c r="A1880" i="15"/>
  <c r="A1879" i="15"/>
  <c r="A1878" i="15"/>
  <c r="A1877" i="15"/>
  <c r="A1876" i="15"/>
  <c r="A1875" i="15"/>
  <c r="A1874" i="15"/>
  <c r="A1873" i="15"/>
  <c r="A1872" i="15"/>
  <c r="A1871" i="15"/>
  <c r="A1870" i="15"/>
  <c r="A1869" i="15"/>
  <c r="A1868" i="15"/>
  <c r="A1867" i="15"/>
  <c r="A1866" i="15"/>
  <c r="A1865" i="15"/>
  <c r="A1864" i="15"/>
  <c r="A1863" i="15"/>
  <c r="A1862" i="15"/>
  <c r="A1861" i="15"/>
  <c r="A1860" i="15"/>
  <c r="A1859" i="15"/>
  <c r="A1858" i="15"/>
  <c r="A1857" i="15"/>
  <c r="A1856" i="15"/>
  <c r="A1855" i="15"/>
  <c r="A1854" i="15"/>
  <c r="A1853" i="15"/>
  <c r="A1852" i="15"/>
  <c r="A1851" i="15"/>
  <c r="A1850" i="15"/>
  <c r="A1849" i="15"/>
  <c r="A1848" i="15"/>
  <c r="A1847" i="15"/>
  <c r="A1846" i="15"/>
  <c r="A1845" i="15"/>
  <c r="A1844" i="15"/>
  <c r="A1843" i="15"/>
  <c r="A1842" i="15"/>
  <c r="A1841" i="15"/>
  <c r="A1840" i="15"/>
  <c r="A1839" i="15"/>
  <c r="A1838" i="15"/>
  <c r="A1837" i="15"/>
  <c r="A1836" i="15"/>
  <c r="A1835" i="15"/>
  <c r="A1834" i="15"/>
  <c r="A1833" i="15"/>
  <c r="A1832" i="15"/>
  <c r="A1831" i="15"/>
  <c r="A1830" i="15"/>
  <c r="A1829" i="15"/>
  <c r="A1828" i="15"/>
  <c r="A1827" i="15"/>
  <c r="A1826" i="15"/>
  <c r="A1825" i="15"/>
  <c r="A1824" i="15"/>
  <c r="A1823" i="15"/>
  <c r="A1822" i="15"/>
  <c r="A1821" i="15"/>
  <c r="A1820" i="15"/>
  <c r="A1819" i="15"/>
  <c r="A1818" i="15"/>
  <c r="A1817" i="15"/>
  <c r="A1816" i="15"/>
  <c r="A1815" i="15"/>
  <c r="A1814" i="15"/>
  <c r="A1813" i="15"/>
  <c r="A1812" i="15"/>
  <c r="A1811" i="15"/>
  <c r="A1810" i="15"/>
  <c r="A1809" i="15"/>
  <c r="A1808" i="15"/>
  <c r="A1807" i="15"/>
  <c r="A1806" i="15"/>
  <c r="A1805" i="15"/>
  <c r="A1804" i="15"/>
  <c r="A1803" i="15"/>
  <c r="A1802" i="15"/>
  <c r="A1801" i="15"/>
  <c r="A1800" i="15"/>
  <c r="A1799" i="15"/>
  <c r="A1798" i="15"/>
  <c r="A1797" i="15"/>
  <c r="A1796" i="15"/>
  <c r="A1795" i="15"/>
  <c r="A1794" i="15"/>
  <c r="A1793" i="15"/>
  <c r="A1792" i="15"/>
  <c r="A1791" i="15"/>
  <c r="A1790" i="15"/>
  <c r="A1789" i="15"/>
  <c r="A1788" i="15"/>
  <c r="A1787" i="15"/>
  <c r="A1786" i="15"/>
  <c r="A1785" i="15"/>
  <c r="A1784" i="15"/>
  <c r="A1783" i="15"/>
  <c r="A1782" i="15"/>
  <c r="A1781" i="15"/>
  <c r="A1780" i="15"/>
  <c r="A1779" i="15"/>
  <c r="A1778" i="15"/>
  <c r="A1777" i="15"/>
  <c r="A1776" i="15"/>
  <c r="A1775" i="15"/>
  <c r="A1774" i="15"/>
  <c r="A1773" i="15"/>
  <c r="A1772" i="15"/>
  <c r="A1771" i="15"/>
  <c r="A1770" i="15"/>
  <c r="A1769" i="15"/>
  <c r="A1768" i="15"/>
  <c r="A1767" i="15"/>
  <c r="A1766" i="15"/>
  <c r="A1765" i="15"/>
  <c r="A1764" i="15"/>
  <c r="A1763" i="15"/>
  <c r="A1762" i="15"/>
  <c r="A1761" i="15"/>
  <c r="A1760" i="15"/>
  <c r="A1759" i="15"/>
  <c r="A1758" i="15"/>
  <c r="A1757" i="15"/>
  <c r="A1756" i="15"/>
  <c r="A1755" i="15"/>
  <c r="A1754" i="15"/>
  <c r="A1753" i="15"/>
  <c r="A1752" i="15"/>
  <c r="A1751" i="15"/>
  <c r="A1750" i="15"/>
  <c r="A1749" i="15"/>
  <c r="A1748" i="15"/>
  <c r="A1747" i="15"/>
  <c r="A1746" i="15"/>
  <c r="A1745" i="15"/>
  <c r="A1744" i="15"/>
  <c r="A1743" i="15"/>
  <c r="A1742" i="15"/>
  <c r="A1741" i="15"/>
  <c r="A1740" i="15"/>
  <c r="A1739" i="15"/>
  <c r="A1738" i="15"/>
  <c r="A1737" i="15"/>
  <c r="A1736" i="15"/>
  <c r="A1735" i="15"/>
  <c r="A1734" i="15"/>
  <c r="A1733" i="15"/>
  <c r="A1732" i="15"/>
  <c r="A1731" i="15"/>
  <c r="A1730" i="15"/>
  <c r="A1729" i="15"/>
  <c r="A1728" i="15"/>
  <c r="A1727" i="15"/>
  <c r="A1726" i="15"/>
  <c r="A1725" i="15"/>
  <c r="A1724" i="15"/>
  <c r="A1723" i="15"/>
  <c r="A1722" i="15"/>
  <c r="A1721" i="15"/>
  <c r="A1720" i="15"/>
  <c r="A1719" i="15"/>
  <c r="A1718" i="15"/>
  <c r="A1717" i="15"/>
  <c r="A1716" i="15"/>
  <c r="A1715" i="15"/>
  <c r="A1714" i="15"/>
  <c r="A1713" i="15"/>
  <c r="A1712" i="15"/>
  <c r="A1711" i="15"/>
  <c r="A1710" i="15"/>
  <c r="A1709" i="15"/>
  <c r="A1708" i="15"/>
  <c r="A1707" i="15"/>
  <c r="A1706" i="15"/>
  <c r="A1705" i="15"/>
  <c r="A1704" i="15"/>
  <c r="A1703" i="15"/>
  <c r="A1702" i="15"/>
  <c r="A1701" i="15"/>
  <c r="A1700" i="15"/>
  <c r="A1699" i="15"/>
  <c r="A1698" i="15"/>
  <c r="A1697" i="15"/>
  <c r="A1696" i="15"/>
  <c r="A1695" i="15"/>
  <c r="A1694" i="15"/>
  <c r="A1693" i="15"/>
  <c r="A1692" i="15"/>
  <c r="A1691" i="15"/>
  <c r="A1690" i="15"/>
  <c r="A1689" i="15"/>
  <c r="A1688" i="15"/>
  <c r="A1687" i="15"/>
  <c r="A1686" i="15"/>
  <c r="A1685" i="15"/>
  <c r="A1684" i="15"/>
  <c r="A1683" i="15"/>
  <c r="A1682" i="15"/>
  <c r="A1681" i="15"/>
  <c r="A1680" i="15"/>
  <c r="A1679" i="15"/>
  <c r="A1678" i="15"/>
  <c r="A1677" i="15"/>
  <c r="A1676" i="15"/>
  <c r="A1675" i="15"/>
  <c r="A1674" i="15"/>
  <c r="A1673" i="15"/>
  <c r="A1672" i="15"/>
  <c r="A1671" i="15"/>
  <c r="A1670" i="15"/>
  <c r="A1669" i="15"/>
  <c r="A1668" i="15"/>
  <c r="A1667" i="15"/>
  <c r="A1666" i="15"/>
  <c r="A1665" i="15"/>
  <c r="A1664" i="15"/>
  <c r="A1663" i="15"/>
  <c r="A1662" i="15"/>
  <c r="A1661" i="15"/>
  <c r="A1660" i="15"/>
  <c r="A1659" i="15"/>
  <c r="A1658" i="15"/>
  <c r="A1657" i="15"/>
  <c r="A1656" i="15"/>
  <c r="A1655" i="15"/>
  <c r="A1654" i="15"/>
  <c r="A1653" i="15"/>
  <c r="A1652" i="15"/>
  <c r="A1651" i="15"/>
  <c r="A1650" i="15"/>
  <c r="A1649" i="15"/>
  <c r="A1648" i="15"/>
  <c r="A1647" i="15"/>
  <c r="A1646" i="15"/>
  <c r="A1645" i="15"/>
  <c r="A1644" i="15"/>
  <c r="A1643" i="15"/>
  <c r="A1642" i="15"/>
  <c r="A1641" i="15"/>
  <c r="A1640" i="15"/>
  <c r="A1639" i="15"/>
  <c r="A1638" i="15"/>
  <c r="A1637" i="15"/>
  <c r="A1636" i="15"/>
  <c r="A1635" i="15"/>
  <c r="A1634" i="15"/>
  <c r="A1633" i="15"/>
  <c r="A1632" i="15"/>
  <c r="A1631" i="15"/>
  <c r="A1630" i="15"/>
  <c r="A1629" i="15"/>
  <c r="A1628" i="15"/>
  <c r="A1627" i="15"/>
  <c r="A1626" i="15"/>
  <c r="A1625" i="15"/>
  <c r="A1624" i="15"/>
  <c r="A1623" i="15"/>
  <c r="A1622" i="15"/>
  <c r="A1621" i="15"/>
  <c r="A1620" i="15"/>
  <c r="A1619" i="15"/>
  <c r="A1618" i="15"/>
  <c r="A1617" i="15"/>
  <c r="A1616" i="15"/>
  <c r="A1615" i="15"/>
  <c r="A1614" i="15"/>
  <c r="A1613" i="15"/>
  <c r="A1612" i="15"/>
  <c r="A1611" i="15"/>
  <c r="A1610" i="15"/>
  <c r="A1609" i="15"/>
  <c r="A1608" i="15"/>
  <c r="A1607" i="15"/>
  <c r="A1606" i="15"/>
  <c r="A1605" i="15"/>
  <c r="A1604" i="15"/>
  <c r="A1603" i="15"/>
  <c r="A1602" i="15"/>
  <c r="A1601" i="15"/>
  <c r="A1600" i="15"/>
  <c r="A1599" i="15"/>
  <c r="A1598" i="15"/>
  <c r="A1597" i="15"/>
  <c r="A1596" i="15"/>
  <c r="A1595" i="15"/>
  <c r="A1594" i="15"/>
  <c r="A1593" i="15"/>
  <c r="A1592" i="15"/>
  <c r="A1591" i="15"/>
  <c r="A1590" i="15"/>
  <c r="A1589" i="15"/>
  <c r="A1588" i="15"/>
  <c r="A1587" i="15"/>
  <c r="A1586" i="15"/>
  <c r="A1585" i="15"/>
  <c r="A1584" i="15"/>
  <c r="A1583" i="15"/>
  <c r="A1582" i="15"/>
  <c r="A1581" i="15"/>
  <c r="A1580" i="15"/>
  <c r="A1579" i="15"/>
  <c r="A1578" i="15"/>
  <c r="A1577" i="15"/>
  <c r="A1576" i="15"/>
  <c r="A1575" i="15"/>
  <c r="A1574" i="15"/>
  <c r="A1573" i="15"/>
  <c r="A1572" i="15"/>
  <c r="A1571" i="15"/>
  <c r="A1570" i="15"/>
  <c r="A1569" i="15"/>
  <c r="A1568" i="15"/>
  <c r="A1567" i="15"/>
  <c r="A1566" i="15"/>
  <c r="A1565" i="15"/>
  <c r="A1564" i="15"/>
  <c r="A1563" i="15"/>
  <c r="A1562" i="15"/>
  <c r="A1561" i="15"/>
  <c r="A1560" i="15"/>
  <c r="A1559" i="15"/>
  <c r="A1558" i="15"/>
  <c r="A1557" i="15"/>
  <c r="A1556" i="15"/>
  <c r="A1555" i="15"/>
  <c r="A1554" i="15"/>
  <c r="A1553" i="15"/>
  <c r="A1552" i="15"/>
  <c r="A1551" i="15"/>
  <c r="A1550" i="15"/>
  <c r="A1549" i="15"/>
  <c r="A1548" i="15"/>
  <c r="A1547" i="15"/>
  <c r="A1546" i="15"/>
  <c r="A1545" i="15"/>
  <c r="A1544" i="15"/>
  <c r="A1543" i="15"/>
  <c r="A1542" i="15"/>
  <c r="A1541" i="15"/>
  <c r="A1540" i="15"/>
  <c r="A1539" i="15"/>
  <c r="A1538" i="15"/>
  <c r="A1537" i="15"/>
  <c r="A1536" i="15"/>
  <c r="A1535" i="15"/>
  <c r="A1534" i="15"/>
  <c r="A1533" i="15"/>
  <c r="A1532" i="15"/>
  <c r="A1531" i="15"/>
  <c r="A1530" i="15"/>
  <c r="A1529" i="15"/>
  <c r="A1528" i="15"/>
  <c r="A1527" i="15"/>
  <c r="A1526" i="15"/>
  <c r="A1525" i="15"/>
  <c r="A1524" i="15"/>
  <c r="A1523" i="15"/>
  <c r="A1522" i="15"/>
  <c r="A1521" i="15"/>
  <c r="A1520" i="15"/>
  <c r="A1519" i="15"/>
  <c r="A1518" i="15"/>
  <c r="A1517" i="15"/>
  <c r="A1516" i="15"/>
  <c r="A1515" i="15"/>
  <c r="A1514" i="15"/>
  <c r="A1513" i="15"/>
  <c r="A1512" i="15"/>
  <c r="A1511" i="15"/>
  <c r="A1510" i="15"/>
  <c r="A1509" i="15"/>
  <c r="A1508" i="15"/>
  <c r="A1507" i="15"/>
  <c r="A1506" i="15"/>
  <c r="A1505" i="15"/>
  <c r="A1504" i="15"/>
  <c r="A1503" i="15"/>
  <c r="A1502" i="15"/>
  <c r="A1501" i="15"/>
  <c r="A1500" i="15"/>
  <c r="A1499" i="15"/>
  <c r="A1498" i="15"/>
  <c r="A1497" i="15"/>
  <c r="A1496" i="15"/>
  <c r="A1495" i="15"/>
  <c r="A1494" i="15"/>
  <c r="A1493" i="15"/>
  <c r="A1492" i="15"/>
  <c r="A1491" i="15"/>
  <c r="A1490" i="15"/>
  <c r="A1489" i="15"/>
  <c r="A1488" i="15"/>
  <c r="A1487" i="15"/>
  <c r="A1486" i="15"/>
  <c r="A1485" i="15"/>
  <c r="A1484" i="15"/>
  <c r="A1483" i="15"/>
  <c r="A1482" i="15"/>
  <c r="A1481" i="15"/>
  <c r="A1480" i="15"/>
  <c r="A1479" i="15"/>
  <c r="A1478" i="15"/>
  <c r="A1477" i="15"/>
  <c r="A1476" i="15"/>
  <c r="A1475" i="15"/>
  <c r="A1474" i="15"/>
  <c r="A1473" i="15"/>
  <c r="A1472" i="15"/>
  <c r="A1471" i="15"/>
  <c r="A1470" i="15"/>
  <c r="A1469" i="15"/>
  <c r="A1468" i="15"/>
  <c r="A1467" i="15"/>
  <c r="A1466" i="15"/>
  <c r="A1465" i="15"/>
  <c r="A1464" i="15"/>
  <c r="A1463" i="15"/>
  <c r="A1462" i="15"/>
  <c r="A1461" i="15"/>
  <c r="A1460" i="15"/>
  <c r="A1459" i="15"/>
  <c r="A1458" i="15"/>
  <c r="A1457" i="15"/>
  <c r="A1456" i="15"/>
  <c r="A1455" i="15"/>
  <c r="A1454" i="15"/>
  <c r="A1453" i="15"/>
  <c r="A1452" i="15"/>
  <c r="A1451" i="15"/>
  <c r="A1450" i="15"/>
  <c r="A1449" i="15"/>
  <c r="A1448" i="15"/>
  <c r="A1447" i="15"/>
  <c r="A1446" i="15"/>
  <c r="A1445" i="15"/>
  <c r="A1444" i="15"/>
  <c r="A1443" i="15"/>
  <c r="A1442" i="15"/>
  <c r="A1441" i="15"/>
  <c r="A1440" i="15"/>
  <c r="A1439" i="15"/>
  <c r="A1438" i="15"/>
  <c r="A1437" i="15"/>
  <c r="A1436" i="15"/>
  <c r="A1435" i="15"/>
  <c r="A1434" i="15"/>
  <c r="A1433" i="15"/>
  <c r="A1432" i="15"/>
  <c r="A1431" i="15"/>
  <c r="A1430" i="15"/>
  <c r="A1429" i="15"/>
  <c r="A1428" i="15"/>
  <c r="A1427" i="15"/>
  <c r="A1426" i="15"/>
  <c r="A1425" i="15"/>
  <c r="A1424" i="15"/>
  <c r="A1423" i="15"/>
  <c r="A1422" i="15"/>
  <c r="A1421" i="15"/>
  <c r="A1420" i="15"/>
  <c r="A1419" i="15"/>
  <c r="A1418" i="15"/>
  <c r="A1417" i="15"/>
  <c r="A1416" i="15"/>
  <c r="A1415" i="15"/>
  <c r="A1414" i="15"/>
  <c r="A1413" i="15"/>
  <c r="A1412" i="15"/>
  <c r="A1411" i="15"/>
  <c r="A1410" i="15"/>
  <c r="A1409" i="15"/>
  <c r="A1408" i="15"/>
  <c r="A1407" i="15"/>
  <c r="A1406" i="15"/>
  <c r="A1405" i="15"/>
  <c r="A1404" i="15"/>
  <c r="A1403" i="15"/>
  <c r="A1402" i="15"/>
  <c r="A1401" i="15"/>
  <c r="A1400" i="15"/>
  <c r="A1399" i="15"/>
  <c r="A1398" i="15"/>
  <c r="A1397" i="15"/>
  <c r="A1396" i="15"/>
  <c r="A1395" i="15"/>
  <c r="A1394" i="15"/>
  <c r="A1393" i="15"/>
  <c r="A1392" i="15"/>
  <c r="A1391" i="15"/>
  <c r="A1390" i="15"/>
  <c r="A1389" i="15"/>
  <c r="A1388" i="15"/>
  <c r="A1387" i="15"/>
  <c r="A1386" i="15"/>
  <c r="A1385" i="15"/>
  <c r="A1384" i="15"/>
  <c r="A1383" i="15"/>
  <c r="A1382" i="15"/>
  <c r="A1381" i="15"/>
  <c r="A1380" i="15"/>
  <c r="A1379" i="15"/>
  <c r="A1378" i="15"/>
  <c r="A1377" i="15"/>
  <c r="A1376" i="15"/>
  <c r="A1375" i="15"/>
  <c r="A1374" i="15"/>
  <c r="A1373" i="15"/>
  <c r="A1372" i="15"/>
  <c r="A1371" i="15"/>
  <c r="A1370" i="15"/>
  <c r="A1369" i="15"/>
  <c r="A1368" i="15"/>
  <c r="A1367" i="15"/>
  <c r="A1366" i="15"/>
  <c r="A1365" i="15"/>
  <c r="A1364" i="15"/>
  <c r="A1363" i="15"/>
  <c r="A1362" i="15"/>
  <c r="A1361" i="15"/>
  <c r="A1360" i="15"/>
  <c r="A1359" i="15"/>
  <c r="A1358" i="15"/>
  <c r="A1357" i="15"/>
  <c r="A1356" i="15"/>
  <c r="A1355" i="15"/>
  <c r="A1354" i="15"/>
  <c r="A1353" i="15"/>
  <c r="A1352" i="15"/>
  <c r="A1351" i="15"/>
  <c r="A1350" i="15"/>
  <c r="A1349" i="15"/>
  <c r="A1348" i="15"/>
  <c r="A1347" i="15"/>
  <c r="A1346" i="15"/>
  <c r="A1345" i="15"/>
  <c r="A1344" i="15"/>
  <c r="A1343" i="15"/>
  <c r="A1342" i="15"/>
  <c r="A1341" i="15"/>
  <c r="A1340" i="15"/>
  <c r="A1339" i="15"/>
  <c r="A1338" i="15"/>
  <c r="A1337" i="15"/>
  <c r="A1336" i="15"/>
  <c r="A1335" i="15"/>
  <c r="A1334" i="15"/>
  <c r="A1333" i="15"/>
  <c r="A1332" i="15"/>
  <c r="A1331" i="15"/>
  <c r="A1330" i="15"/>
  <c r="A1329" i="15"/>
  <c r="A1328" i="15"/>
  <c r="A1327" i="15"/>
  <c r="A1326" i="15"/>
  <c r="A1325" i="15"/>
  <c r="A1324" i="15"/>
  <c r="A1323" i="15"/>
  <c r="A1322" i="15"/>
  <c r="A1321" i="15"/>
  <c r="A1320" i="15"/>
  <c r="A1319" i="15"/>
  <c r="A1318" i="15"/>
  <c r="A1317" i="15"/>
  <c r="A1316" i="15"/>
  <c r="A1315" i="15"/>
  <c r="A1314" i="15"/>
  <c r="A1313" i="15"/>
  <c r="A1312" i="15"/>
  <c r="A1311" i="15"/>
  <c r="A1310" i="15"/>
  <c r="A1309" i="15"/>
  <c r="A1308" i="15"/>
  <c r="A1307" i="15"/>
  <c r="A1306" i="15"/>
  <c r="A1305" i="15"/>
  <c r="A1304" i="15"/>
  <c r="A1303" i="15"/>
  <c r="A1302" i="15"/>
  <c r="A1301" i="15"/>
  <c r="A1300" i="15"/>
  <c r="A1299" i="15"/>
  <c r="A1298" i="15"/>
  <c r="A1297" i="15"/>
  <c r="A1296" i="15"/>
  <c r="A1295" i="15"/>
  <c r="A1294" i="15"/>
  <c r="A1293" i="15"/>
  <c r="A1292" i="15"/>
  <c r="A1291" i="15"/>
  <c r="A1290" i="15"/>
  <c r="A1289" i="15"/>
  <c r="A1288" i="15"/>
  <c r="A1287" i="15"/>
  <c r="A1286" i="15"/>
  <c r="A1285" i="15"/>
  <c r="A1284" i="15"/>
  <c r="A1283" i="15"/>
  <c r="A1282" i="15"/>
  <c r="A1281" i="15"/>
  <c r="A1280" i="15"/>
  <c r="A1279" i="15"/>
  <c r="A1278" i="15"/>
  <c r="A1277" i="15"/>
  <c r="A1276" i="15"/>
  <c r="A1275" i="15"/>
  <c r="A1274" i="15"/>
  <c r="A1273" i="15"/>
  <c r="A1272" i="15"/>
  <c r="A1271" i="15"/>
  <c r="A1270" i="15"/>
  <c r="A1269" i="15"/>
  <c r="A1268" i="15"/>
  <c r="A1267" i="15"/>
  <c r="A1266" i="15"/>
  <c r="A1265" i="15"/>
  <c r="A1264" i="15"/>
  <c r="A1263" i="15"/>
  <c r="A1262" i="15"/>
  <c r="A1261" i="15"/>
  <c r="A1260" i="15"/>
  <c r="A1259" i="15"/>
  <c r="A1258" i="15"/>
  <c r="A1257" i="15"/>
  <c r="A1256" i="15"/>
  <c r="A1255" i="15"/>
  <c r="A1254" i="15"/>
  <c r="A1253" i="15"/>
  <c r="A1252" i="15"/>
  <c r="A1251" i="15"/>
  <c r="A1250" i="15"/>
  <c r="A1249" i="15"/>
  <c r="A1248" i="15"/>
  <c r="A1247" i="15"/>
  <c r="A1246" i="15"/>
  <c r="A1245" i="15"/>
  <c r="A1244" i="15"/>
  <c r="A1243" i="15"/>
  <c r="A1242" i="15"/>
  <c r="A1241" i="15"/>
  <c r="A1240" i="15"/>
  <c r="A1239" i="15"/>
  <c r="A1238" i="15"/>
  <c r="A1237" i="15"/>
  <c r="A1236" i="15"/>
  <c r="A1235" i="15"/>
  <c r="A1234" i="15"/>
  <c r="A1233" i="15"/>
  <c r="A1232" i="15"/>
  <c r="A1231" i="15"/>
  <c r="A1230" i="15"/>
  <c r="A1229" i="15"/>
  <c r="A1228" i="15"/>
  <c r="A1227" i="15"/>
  <c r="A1226" i="15"/>
  <c r="A1225" i="15"/>
  <c r="A1224" i="15"/>
  <c r="A1223" i="15"/>
  <c r="A1222" i="15"/>
  <c r="A1221" i="15"/>
  <c r="A1220" i="15"/>
  <c r="A1219" i="15"/>
  <c r="A1218" i="15"/>
  <c r="A1217" i="15"/>
  <c r="A1216" i="15"/>
  <c r="A1215" i="15"/>
  <c r="A1214" i="15"/>
  <c r="A1213" i="15"/>
  <c r="A1212" i="15"/>
  <c r="A1211" i="15"/>
  <c r="A1210" i="15"/>
  <c r="A1209" i="15"/>
  <c r="A1208" i="15"/>
  <c r="A1207" i="15"/>
  <c r="A1206" i="15"/>
  <c r="A1205" i="15"/>
  <c r="A1204" i="15"/>
  <c r="A1203" i="15"/>
  <c r="A1202" i="15"/>
  <c r="A1201" i="15"/>
  <c r="A1200" i="15"/>
  <c r="A1199" i="15"/>
  <c r="A1198" i="15"/>
  <c r="A1197" i="15"/>
  <c r="A1196" i="15"/>
  <c r="A1195" i="15"/>
  <c r="A1194" i="15"/>
  <c r="A1193" i="15"/>
  <c r="A1192" i="15"/>
  <c r="A1191" i="15"/>
  <c r="A1190" i="15"/>
  <c r="A1189" i="15"/>
  <c r="A1188" i="15"/>
  <c r="A1187" i="15"/>
  <c r="A1186" i="15"/>
  <c r="A1185" i="15"/>
  <c r="A1184" i="15"/>
  <c r="A1183" i="15"/>
  <c r="A1182" i="15"/>
  <c r="A1181" i="15"/>
  <c r="A1180" i="15"/>
  <c r="A1179" i="15"/>
  <c r="A1178" i="15"/>
  <c r="A1177" i="15"/>
  <c r="A1176" i="15"/>
  <c r="A1175" i="15"/>
  <c r="A1174" i="15"/>
  <c r="A1173" i="15"/>
  <c r="A1172" i="15"/>
  <c r="A1171" i="15"/>
  <c r="A1170" i="15"/>
  <c r="A1169" i="15"/>
  <c r="A1168" i="15"/>
  <c r="A1167" i="15"/>
  <c r="A1166" i="15"/>
  <c r="A1165" i="15"/>
  <c r="A1164" i="15"/>
  <c r="A1163" i="15"/>
  <c r="A1162" i="15"/>
  <c r="A1161" i="15"/>
  <c r="A1160" i="15"/>
  <c r="A1159" i="15"/>
  <c r="A1158" i="15"/>
  <c r="A1157" i="15"/>
  <c r="A1156" i="15"/>
  <c r="A1155" i="15"/>
  <c r="A1154" i="15"/>
  <c r="A1153" i="15"/>
  <c r="A1152" i="15"/>
  <c r="A1151" i="15"/>
  <c r="A1150" i="15"/>
  <c r="A1149" i="15"/>
  <c r="A1148" i="15"/>
  <c r="A1147" i="15"/>
  <c r="A1146" i="15"/>
  <c r="A1145" i="15"/>
  <c r="A1144" i="15"/>
  <c r="A1143" i="15"/>
  <c r="A1142" i="15"/>
  <c r="A1141" i="15"/>
  <c r="A1140" i="15"/>
  <c r="A1139" i="15"/>
  <c r="A1138" i="15"/>
  <c r="A1137" i="15"/>
  <c r="A1136" i="15"/>
  <c r="A1135" i="15"/>
  <c r="A1134" i="15"/>
  <c r="A1133" i="15"/>
  <c r="A1132" i="15"/>
  <c r="A1131" i="15"/>
  <c r="A1130" i="15"/>
  <c r="A1129" i="15"/>
  <c r="A1128" i="15"/>
  <c r="A1127" i="15"/>
  <c r="A1126" i="15"/>
  <c r="A1125" i="15"/>
  <c r="A1124" i="15"/>
  <c r="A1123" i="15"/>
  <c r="A1122" i="15"/>
  <c r="A1121" i="15"/>
  <c r="A1120" i="15"/>
  <c r="A1119" i="15"/>
  <c r="A1118" i="15"/>
  <c r="A1117" i="15"/>
  <c r="A1116" i="15"/>
  <c r="A1115" i="15"/>
  <c r="A1114" i="15"/>
  <c r="A1113" i="15"/>
  <c r="A1112" i="15"/>
  <c r="A1111" i="15"/>
  <c r="A1110" i="15"/>
  <c r="A1109" i="15"/>
  <c r="A1108" i="15"/>
  <c r="A1107" i="15"/>
  <c r="A1106" i="15"/>
  <c r="A1105" i="15"/>
  <c r="A1104" i="15"/>
  <c r="A1103" i="15"/>
  <c r="A1102" i="15"/>
  <c r="A1101" i="15"/>
  <c r="A1100" i="15"/>
  <c r="A1099" i="15"/>
  <c r="A1098" i="15"/>
  <c r="A1097" i="15"/>
  <c r="A1096" i="15"/>
  <c r="A1095" i="15"/>
  <c r="A1094" i="15"/>
  <c r="A1093" i="15"/>
  <c r="A1092" i="15"/>
  <c r="A1091" i="15"/>
  <c r="A1090" i="15"/>
  <c r="A1089" i="15"/>
  <c r="A1088" i="15"/>
  <c r="A1087" i="15"/>
  <c r="A1086" i="15"/>
  <c r="A1085" i="15"/>
  <c r="A1084" i="15"/>
  <c r="A1083" i="15"/>
  <c r="A1082" i="15"/>
  <c r="A1081" i="15"/>
  <c r="A1080" i="15"/>
  <c r="A1079" i="15"/>
  <c r="A1078" i="15"/>
  <c r="A1077" i="15"/>
  <c r="A1076" i="15"/>
  <c r="A1075" i="15"/>
  <c r="A1074" i="15"/>
  <c r="A1073" i="15"/>
  <c r="A1072" i="15"/>
  <c r="A1071" i="15"/>
  <c r="A1070" i="15"/>
  <c r="A1069" i="15"/>
  <c r="A1068" i="15"/>
  <c r="A1067" i="15"/>
  <c r="A1066" i="15"/>
  <c r="A1065" i="15"/>
  <c r="A1064" i="15"/>
  <c r="A1063" i="15"/>
  <c r="A1062" i="15"/>
  <c r="A1061" i="15"/>
  <c r="A1060" i="15"/>
  <c r="A1059" i="15"/>
  <c r="A1058" i="15"/>
  <c r="A1057" i="15"/>
  <c r="A1056" i="15"/>
  <c r="A1055" i="15"/>
  <c r="A1054" i="15"/>
  <c r="A1053" i="15"/>
  <c r="A1052" i="15"/>
  <c r="A1051" i="15"/>
  <c r="A1050" i="15"/>
  <c r="A1049" i="15"/>
  <c r="A1048" i="15"/>
  <c r="A1047" i="15"/>
  <c r="A1046" i="15"/>
  <c r="A1045" i="15"/>
  <c r="A1044" i="15"/>
  <c r="A1043" i="15"/>
  <c r="A1042" i="15"/>
  <c r="A1041" i="15"/>
  <c r="A1040" i="15"/>
  <c r="A1039" i="15"/>
  <c r="A1038" i="15"/>
  <c r="A1037" i="15"/>
  <c r="A1036" i="15"/>
  <c r="A1035" i="15"/>
  <c r="A1034" i="15"/>
  <c r="A1033" i="15"/>
  <c r="A1032" i="15"/>
  <c r="A1031" i="15"/>
  <c r="A1030" i="15"/>
  <c r="A1029" i="15"/>
  <c r="A1028" i="15"/>
  <c r="A1027" i="15"/>
  <c r="A1026" i="15"/>
  <c r="A1025" i="15"/>
  <c r="A1024" i="15"/>
  <c r="A1023" i="15"/>
  <c r="A1022" i="15"/>
  <c r="A1021" i="15"/>
  <c r="A1020" i="15"/>
  <c r="A1019" i="15"/>
  <c r="A1018" i="15"/>
  <c r="A1017" i="15"/>
  <c r="A1016" i="15"/>
  <c r="A1015" i="15"/>
  <c r="A1014" i="15"/>
  <c r="A1013" i="15"/>
  <c r="A1012" i="15"/>
  <c r="A1011" i="15"/>
  <c r="A1010" i="15"/>
  <c r="A1009" i="15"/>
  <c r="A1008" i="15"/>
  <c r="A1007" i="15"/>
  <c r="A1006" i="15"/>
  <c r="A1005" i="15"/>
  <c r="A1004" i="15"/>
  <c r="A1003" i="15"/>
  <c r="A1002" i="15"/>
  <c r="A1001" i="15"/>
  <c r="A1000" i="15"/>
  <c r="A999" i="15"/>
  <c r="A998" i="15"/>
  <c r="A997" i="15"/>
  <c r="A996" i="15"/>
  <c r="A995" i="15"/>
  <c r="A994" i="15"/>
  <c r="A993" i="15"/>
  <c r="A992" i="15"/>
  <c r="A991" i="15"/>
  <c r="A990" i="15"/>
  <c r="A989" i="15"/>
  <c r="A988" i="15"/>
  <c r="A987" i="15"/>
  <c r="A986" i="15"/>
  <c r="A985" i="15"/>
  <c r="A984" i="15"/>
  <c r="A983" i="15"/>
  <c r="A982" i="15"/>
  <c r="A981" i="15"/>
  <c r="A980" i="15"/>
  <c r="A979" i="15"/>
  <c r="A978" i="15"/>
  <c r="A977" i="15"/>
  <c r="A976" i="15"/>
  <c r="A975" i="15"/>
  <c r="A974" i="15"/>
  <c r="A973" i="15"/>
  <c r="A972" i="15"/>
  <c r="A971" i="15"/>
  <c r="A970" i="15"/>
  <c r="A969" i="15"/>
  <c r="A968" i="15"/>
  <c r="A967" i="15"/>
  <c r="A966" i="15"/>
  <c r="A965" i="15"/>
  <c r="A964" i="15"/>
  <c r="A963" i="15"/>
  <c r="A962" i="15"/>
  <c r="A961" i="15"/>
  <c r="A960" i="15"/>
  <c r="A959" i="15"/>
  <c r="A958" i="15"/>
  <c r="A957" i="15"/>
  <c r="A956" i="15"/>
  <c r="A955" i="15"/>
  <c r="A954" i="15"/>
  <c r="A953" i="15"/>
  <c r="A952" i="15"/>
  <c r="A951" i="15"/>
  <c r="A950" i="15"/>
  <c r="A949" i="15"/>
  <c r="A948" i="15"/>
  <c r="A947" i="15"/>
  <c r="A946" i="15"/>
  <c r="A945" i="15"/>
  <c r="A944" i="15"/>
  <c r="A943" i="15"/>
  <c r="A942" i="15"/>
  <c r="A941" i="15"/>
  <c r="A940" i="15"/>
  <c r="A939" i="15"/>
  <c r="A938" i="15"/>
  <c r="A937" i="15"/>
  <c r="A936" i="15"/>
  <c r="A935" i="15"/>
  <c r="A934" i="15"/>
  <c r="A933" i="15"/>
  <c r="A932" i="15"/>
  <c r="A931" i="15"/>
  <c r="A930" i="15"/>
  <c r="A929" i="15"/>
  <c r="A928" i="15"/>
  <c r="A927" i="15"/>
  <c r="A926" i="15"/>
  <c r="A925" i="15"/>
  <c r="A924" i="15"/>
  <c r="A923" i="15"/>
  <c r="A922" i="15"/>
  <c r="A921" i="15"/>
  <c r="A920" i="15"/>
  <c r="A919" i="15"/>
  <c r="A918" i="15"/>
  <c r="A917" i="15"/>
  <c r="A916" i="15"/>
  <c r="A915" i="15"/>
  <c r="A914" i="15"/>
  <c r="A913" i="15"/>
  <c r="A912" i="15"/>
  <c r="A911" i="15"/>
  <c r="A910" i="15"/>
  <c r="A909" i="15"/>
  <c r="A908" i="15"/>
  <c r="A907" i="15"/>
  <c r="A906" i="15"/>
  <c r="A905" i="15"/>
  <c r="A904" i="15"/>
  <c r="A903" i="15"/>
  <c r="A902" i="15"/>
  <c r="A901" i="15"/>
  <c r="A900" i="15"/>
  <c r="A899" i="15"/>
  <c r="A898" i="15"/>
  <c r="A897" i="15"/>
  <c r="A896" i="15"/>
  <c r="A895" i="15"/>
  <c r="A894" i="15"/>
  <c r="A893" i="15"/>
  <c r="A892" i="15"/>
  <c r="A891" i="15"/>
  <c r="A890" i="15"/>
  <c r="A889" i="15"/>
  <c r="A888" i="15"/>
  <c r="A887" i="15"/>
  <c r="A886" i="15"/>
  <c r="A885" i="15"/>
  <c r="A884" i="15"/>
  <c r="A883" i="15"/>
  <c r="A882" i="15"/>
  <c r="A881" i="15"/>
  <c r="A880" i="15"/>
  <c r="A879" i="15"/>
  <c r="A878" i="15"/>
  <c r="A877" i="15"/>
  <c r="A876" i="15"/>
  <c r="A875" i="15"/>
  <c r="A874" i="15"/>
  <c r="A873" i="15"/>
  <c r="A872" i="15"/>
  <c r="A871" i="15"/>
  <c r="A870" i="15"/>
  <c r="A869" i="15"/>
  <c r="A868" i="15"/>
  <c r="A867" i="15"/>
  <c r="A866" i="15"/>
  <c r="A865" i="15"/>
  <c r="A864" i="15"/>
  <c r="A863" i="15"/>
  <c r="A862" i="15"/>
  <c r="A861" i="15"/>
  <c r="A860" i="15"/>
  <c r="A859" i="15"/>
  <c r="A858" i="15"/>
  <c r="A857" i="15"/>
  <c r="A856" i="15"/>
  <c r="A855" i="15"/>
  <c r="A854" i="15"/>
  <c r="A853" i="15"/>
  <c r="A852" i="15"/>
  <c r="A851" i="15"/>
  <c r="A850" i="15"/>
  <c r="A849" i="15"/>
  <c r="A848" i="15"/>
  <c r="A847" i="15"/>
  <c r="A846" i="15"/>
  <c r="A845" i="15"/>
  <c r="A844" i="15"/>
  <c r="A843" i="15"/>
  <c r="A842" i="15"/>
  <c r="A841" i="15"/>
  <c r="A840" i="15"/>
  <c r="A839" i="15"/>
  <c r="A838" i="15"/>
  <c r="A837" i="15"/>
  <c r="A836" i="15"/>
  <c r="A835" i="15"/>
  <c r="A834" i="15"/>
  <c r="A833" i="15"/>
  <c r="A832" i="15"/>
  <c r="A831" i="15"/>
  <c r="A830" i="15"/>
  <c r="A829" i="15"/>
  <c r="A828" i="15"/>
  <c r="A827" i="15"/>
  <c r="A826" i="15"/>
  <c r="A825" i="15"/>
  <c r="A824" i="15"/>
  <c r="A823" i="15"/>
  <c r="A822" i="15"/>
  <c r="A821" i="15"/>
  <c r="A820" i="15"/>
  <c r="A819" i="15"/>
  <c r="A818" i="15"/>
  <c r="A817" i="15"/>
  <c r="A816" i="15"/>
  <c r="A815" i="15"/>
  <c r="A814" i="15"/>
  <c r="A813" i="15"/>
  <c r="A812" i="15"/>
  <c r="A811" i="15"/>
  <c r="A810" i="15"/>
  <c r="A809" i="15"/>
  <c r="A808" i="15"/>
  <c r="A807" i="15"/>
  <c r="A806" i="15"/>
  <c r="A805" i="15"/>
  <c r="A804" i="15"/>
  <c r="A803" i="15"/>
  <c r="A802" i="15"/>
  <c r="A801" i="15"/>
  <c r="A800" i="15"/>
  <c r="A799" i="15"/>
  <c r="A798" i="15"/>
  <c r="A797" i="15"/>
  <c r="A796" i="15"/>
  <c r="A795" i="15"/>
  <c r="A794" i="15"/>
  <c r="A793" i="15"/>
  <c r="A792" i="15"/>
  <c r="A791" i="15"/>
  <c r="A790" i="15"/>
  <c r="A789" i="15"/>
  <c r="A788" i="15"/>
  <c r="A787" i="15"/>
  <c r="A786" i="15"/>
  <c r="A785" i="15"/>
  <c r="A784" i="15"/>
  <c r="A783" i="15"/>
  <c r="A782" i="15"/>
  <c r="A781" i="15"/>
  <c r="A780" i="15"/>
  <c r="A779" i="15"/>
  <c r="A778" i="15"/>
  <c r="A777" i="15"/>
  <c r="A776" i="15"/>
  <c r="A775" i="15"/>
  <c r="A774" i="15"/>
  <c r="A773" i="15"/>
  <c r="A772" i="15"/>
  <c r="A771" i="15"/>
  <c r="A770" i="15"/>
  <c r="A769" i="15"/>
  <c r="A768" i="15"/>
  <c r="A767" i="15"/>
  <c r="A766" i="15"/>
  <c r="A765" i="15"/>
  <c r="A764" i="15"/>
  <c r="A763" i="15"/>
  <c r="A762" i="15"/>
  <c r="A761" i="15"/>
  <c r="A760" i="15"/>
  <c r="A759" i="15"/>
  <c r="A758" i="15"/>
  <c r="A757" i="15"/>
  <c r="A756" i="15"/>
  <c r="A755" i="15"/>
  <c r="A754" i="15"/>
  <c r="A753" i="15"/>
  <c r="A752" i="15"/>
  <c r="A751" i="15"/>
  <c r="A750" i="15"/>
  <c r="A749" i="15"/>
  <c r="A748" i="15"/>
  <c r="A747" i="15"/>
  <c r="A746" i="15"/>
  <c r="A745" i="15"/>
  <c r="A744" i="15"/>
  <c r="A743" i="15"/>
  <c r="A742" i="15"/>
  <c r="A741" i="15"/>
  <c r="A740" i="15"/>
  <c r="A739" i="15"/>
  <c r="A738" i="15"/>
  <c r="A737" i="15"/>
  <c r="A736" i="15"/>
  <c r="A735" i="15"/>
  <c r="A734" i="15"/>
  <c r="A733" i="15"/>
  <c r="A732" i="15"/>
  <c r="A731" i="15"/>
  <c r="A730" i="15"/>
  <c r="A729" i="15"/>
  <c r="A728" i="15"/>
  <c r="A727" i="15"/>
  <c r="A726" i="15"/>
  <c r="A725" i="15"/>
  <c r="A724" i="15"/>
  <c r="A723" i="15"/>
  <c r="A722" i="15"/>
  <c r="A721" i="15"/>
  <c r="A720" i="15"/>
  <c r="A719" i="15"/>
  <c r="A718" i="15"/>
  <c r="A717" i="15"/>
  <c r="A716" i="15"/>
  <c r="A715" i="15"/>
  <c r="A714" i="15"/>
  <c r="A713" i="15"/>
  <c r="A712" i="15"/>
  <c r="A711" i="15"/>
  <c r="A710" i="15"/>
  <c r="A709" i="15"/>
  <c r="A708" i="15"/>
  <c r="A707" i="15"/>
  <c r="A706" i="15"/>
  <c r="A705" i="15"/>
  <c r="A704" i="15"/>
  <c r="A703" i="15"/>
  <c r="A702" i="15"/>
  <c r="A701" i="15"/>
  <c r="A700" i="15"/>
  <c r="A699" i="15"/>
  <c r="A698" i="15"/>
  <c r="A697" i="15"/>
  <c r="A696" i="15"/>
  <c r="A695" i="15"/>
  <c r="A694" i="15"/>
  <c r="A693" i="15"/>
  <c r="A692" i="15"/>
  <c r="A691" i="15"/>
  <c r="A690" i="15"/>
  <c r="A689" i="15"/>
  <c r="A688" i="15"/>
  <c r="A687" i="15"/>
  <c r="A686" i="15"/>
  <c r="A685" i="15"/>
  <c r="A684" i="15"/>
  <c r="A683" i="15"/>
  <c r="A682" i="15"/>
  <c r="A681" i="15"/>
  <c r="A680" i="15"/>
  <c r="A679" i="15"/>
  <c r="A678" i="15"/>
  <c r="A677" i="15"/>
  <c r="A676" i="15"/>
  <c r="A675" i="15"/>
  <c r="A674" i="15"/>
  <c r="A673" i="15"/>
  <c r="A672" i="15"/>
  <c r="A671" i="15"/>
  <c r="A670" i="15"/>
  <c r="A669" i="15"/>
  <c r="A668" i="15"/>
  <c r="A667" i="15"/>
  <c r="A666" i="15"/>
  <c r="A665" i="15"/>
  <c r="A664" i="15"/>
  <c r="A663" i="15"/>
  <c r="A662" i="15"/>
  <c r="A661" i="15"/>
  <c r="A660" i="15"/>
  <c r="A659" i="15"/>
  <c r="A658" i="15"/>
  <c r="A657" i="15"/>
  <c r="A656" i="15"/>
  <c r="A655" i="15"/>
  <c r="A654" i="15"/>
  <c r="A653" i="15"/>
  <c r="A652" i="15"/>
  <c r="A651" i="15"/>
  <c r="A650" i="15"/>
  <c r="A649" i="15"/>
  <c r="A648" i="15"/>
  <c r="A647" i="15"/>
  <c r="A646" i="15"/>
  <c r="A645" i="15"/>
  <c r="A644" i="15"/>
  <c r="A643" i="15"/>
  <c r="A642" i="15"/>
  <c r="A641" i="15"/>
  <c r="A640" i="15"/>
  <c r="A639" i="15"/>
  <c r="A638" i="15"/>
  <c r="A637" i="15"/>
  <c r="A636" i="15"/>
  <c r="A635" i="15"/>
  <c r="A634" i="15"/>
  <c r="A633" i="15"/>
  <c r="A632" i="15"/>
  <c r="A631" i="15"/>
  <c r="A630" i="15"/>
  <c r="A629" i="15"/>
  <c r="A628" i="15"/>
  <c r="A627" i="15"/>
  <c r="A626" i="15"/>
  <c r="A625" i="15"/>
  <c r="A624" i="15"/>
  <c r="A623" i="15"/>
  <c r="A622" i="15"/>
  <c r="A621" i="15"/>
  <c r="A620" i="15"/>
  <c r="A619" i="15"/>
  <c r="A618" i="15"/>
  <c r="A617" i="15"/>
  <c r="A616" i="15"/>
  <c r="A615" i="15"/>
  <c r="A614" i="15"/>
  <c r="A613" i="15"/>
  <c r="A612" i="15"/>
  <c r="A611" i="15"/>
  <c r="A610" i="15"/>
  <c r="A609" i="15"/>
  <c r="A608" i="15"/>
  <c r="A607" i="15"/>
  <c r="A606" i="15"/>
  <c r="A605" i="15"/>
  <c r="A604" i="15"/>
  <c r="A603" i="15"/>
  <c r="A602" i="15"/>
  <c r="A601" i="15"/>
  <c r="A600" i="15"/>
  <c r="A599" i="15"/>
  <c r="A598" i="15"/>
  <c r="A597" i="15"/>
  <c r="A596" i="15"/>
  <c r="A595" i="15"/>
  <c r="A594" i="15"/>
  <c r="A593" i="15"/>
  <c r="A592" i="15"/>
  <c r="A591" i="15"/>
  <c r="A590" i="15"/>
  <c r="A589" i="15"/>
  <c r="A588" i="15"/>
  <c r="A587" i="15"/>
  <c r="A586" i="15"/>
  <c r="A585" i="15"/>
  <c r="A584" i="15"/>
  <c r="A583" i="15"/>
  <c r="A582" i="15"/>
  <c r="A581" i="15"/>
  <c r="A580" i="15"/>
  <c r="A579" i="15"/>
  <c r="A578" i="15"/>
  <c r="A577" i="15"/>
  <c r="A576" i="15"/>
  <c r="A575" i="15"/>
  <c r="A574" i="15"/>
  <c r="A573" i="15"/>
  <c r="A572" i="15"/>
  <c r="A571" i="15"/>
  <c r="A570" i="15"/>
  <c r="A569" i="15"/>
  <c r="A568" i="15"/>
  <c r="A567" i="15"/>
  <c r="A566" i="15"/>
  <c r="A565" i="15"/>
  <c r="A564" i="15"/>
  <c r="A563" i="15"/>
  <c r="A562" i="15"/>
  <c r="A561" i="15"/>
  <c r="A560" i="15"/>
  <c r="A559" i="15"/>
  <c r="A558" i="15"/>
  <c r="A557" i="15"/>
  <c r="A556" i="15"/>
  <c r="A555" i="15"/>
  <c r="A554" i="15"/>
  <c r="A553" i="15"/>
  <c r="A552" i="15"/>
  <c r="A551" i="15"/>
  <c r="A550" i="15"/>
  <c r="A549" i="15"/>
  <c r="A548" i="15"/>
  <c r="A547" i="15"/>
  <c r="A546" i="15"/>
  <c r="A545" i="15"/>
  <c r="A544" i="15"/>
  <c r="A543" i="15"/>
  <c r="A542" i="15"/>
  <c r="A541" i="15"/>
  <c r="A540" i="15"/>
  <c r="A539" i="15"/>
  <c r="A538" i="15"/>
  <c r="A537" i="15"/>
  <c r="A536" i="15"/>
  <c r="A535" i="15"/>
  <c r="A534" i="15"/>
  <c r="A533" i="15"/>
  <c r="A532" i="15"/>
  <c r="A531" i="15"/>
  <c r="A530" i="15"/>
  <c r="A529" i="15"/>
  <c r="A528" i="15"/>
  <c r="A527" i="15"/>
  <c r="A526" i="15"/>
  <c r="A525" i="15"/>
  <c r="A524" i="15"/>
  <c r="A523" i="15"/>
  <c r="A522" i="15"/>
  <c r="A521" i="15"/>
  <c r="A520" i="15"/>
  <c r="A519" i="15"/>
  <c r="A518" i="15"/>
  <c r="A517" i="15"/>
  <c r="A516" i="15"/>
  <c r="A515" i="15"/>
  <c r="A514" i="15"/>
  <c r="A513" i="15"/>
  <c r="A512" i="15"/>
  <c r="A511" i="15"/>
  <c r="A510" i="15"/>
  <c r="A509" i="15"/>
  <c r="A508" i="15"/>
  <c r="A507" i="15"/>
  <c r="A506" i="15"/>
  <c r="A505" i="15"/>
  <c r="A504" i="15"/>
  <c r="A503" i="15"/>
  <c r="A502" i="15"/>
  <c r="A501" i="15"/>
  <c r="A500" i="15"/>
  <c r="A499" i="15"/>
  <c r="A498" i="15"/>
  <c r="A497" i="15"/>
  <c r="A496" i="15"/>
  <c r="A495" i="15"/>
  <c r="A494" i="15"/>
  <c r="A493" i="15"/>
  <c r="A492" i="15"/>
  <c r="A491" i="15"/>
  <c r="A490" i="15"/>
  <c r="A489" i="15"/>
  <c r="A488" i="15"/>
  <c r="A487" i="15"/>
  <c r="A486" i="15"/>
  <c r="A485" i="15"/>
  <c r="A484" i="15"/>
  <c r="A483" i="15"/>
  <c r="A482" i="15"/>
  <c r="A481" i="15"/>
  <c r="A480" i="15"/>
  <c r="A479" i="15"/>
  <c r="A478" i="15"/>
  <c r="A477" i="15"/>
  <c r="A476" i="15"/>
  <c r="A475" i="15"/>
  <c r="A474" i="15"/>
  <c r="A473" i="15"/>
  <c r="A472" i="15"/>
  <c r="A471" i="15"/>
  <c r="A470" i="15"/>
  <c r="A469" i="15"/>
  <c r="A468" i="15"/>
  <c r="A467" i="15"/>
  <c r="A466" i="15"/>
  <c r="A465" i="15"/>
  <c r="A464" i="15"/>
  <c r="A463" i="15"/>
  <c r="A462" i="15"/>
  <c r="A461" i="15"/>
  <c r="A460" i="15"/>
  <c r="A459" i="15"/>
  <c r="A458" i="15"/>
  <c r="A457" i="15"/>
  <c r="A456" i="15"/>
  <c r="A455" i="15"/>
  <c r="A454" i="15"/>
  <c r="A453" i="15"/>
  <c r="A452" i="15"/>
  <c r="A451" i="15"/>
  <c r="A450" i="15"/>
  <c r="A449" i="15"/>
  <c r="A448" i="15"/>
  <c r="A447" i="15"/>
  <c r="A446" i="15"/>
  <c r="A445" i="15"/>
  <c r="A444" i="15"/>
  <c r="A443" i="15"/>
  <c r="A442" i="15"/>
  <c r="A441" i="15"/>
  <c r="A440" i="15"/>
  <c r="A439" i="15"/>
  <c r="A438" i="15"/>
  <c r="A437" i="15"/>
  <c r="A436" i="15"/>
  <c r="A435" i="15"/>
  <c r="A434" i="15"/>
  <c r="A433" i="15"/>
  <c r="A432" i="15"/>
  <c r="A431" i="15"/>
  <c r="A430" i="15"/>
  <c r="A429" i="15"/>
  <c r="A428" i="15"/>
  <c r="A427" i="15"/>
  <c r="A426" i="15"/>
  <c r="A425" i="15"/>
  <c r="A424" i="15"/>
  <c r="A423" i="15"/>
  <c r="A422" i="15"/>
  <c r="A421" i="15"/>
  <c r="A420" i="15"/>
  <c r="A419" i="15"/>
  <c r="A418" i="15"/>
  <c r="A417" i="15"/>
  <c r="A416" i="15"/>
  <c r="A415" i="15"/>
  <c r="A414" i="15"/>
  <c r="A413" i="15"/>
  <c r="A412" i="15"/>
  <c r="A411" i="15"/>
  <c r="A410" i="15"/>
  <c r="A409" i="15"/>
  <c r="A408" i="15"/>
  <c r="A407" i="15"/>
  <c r="A406" i="15"/>
  <c r="A405" i="15"/>
  <c r="A404" i="15"/>
  <c r="A403" i="15"/>
  <c r="A402" i="15"/>
  <c r="A401" i="15"/>
  <c r="A400" i="15"/>
  <c r="A399" i="15"/>
  <c r="A398" i="15"/>
  <c r="A397" i="15"/>
  <c r="A396" i="15"/>
  <c r="A395" i="15"/>
  <c r="A394" i="15"/>
  <c r="A393" i="15"/>
  <c r="A392" i="15"/>
  <c r="A391" i="15"/>
  <c r="A390" i="15"/>
  <c r="A389" i="15"/>
  <c r="A388" i="15"/>
  <c r="A387" i="15"/>
  <c r="A386" i="15"/>
  <c r="A385" i="15"/>
  <c r="A384" i="15"/>
  <c r="A383" i="15"/>
  <c r="A382" i="15"/>
  <c r="A381" i="15"/>
  <c r="A380" i="15"/>
  <c r="A379" i="15"/>
  <c r="A378" i="15"/>
  <c r="A377" i="15"/>
  <c r="A376" i="15"/>
  <c r="A375" i="15"/>
  <c r="A374" i="15"/>
  <c r="A373" i="15"/>
  <c r="A372" i="15"/>
  <c r="A371" i="15"/>
  <c r="A370" i="15"/>
  <c r="A369" i="15"/>
  <c r="A368" i="15"/>
  <c r="A367" i="15"/>
  <c r="A366" i="15"/>
  <c r="A365" i="15"/>
  <c r="A364" i="15"/>
  <c r="A363" i="15"/>
  <c r="A362" i="15"/>
  <c r="A361" i="15"/>
  <c r="A360" i="15"/>
  <c r="A359" i="15"/>
  <c r="A358" i="15"/>
  <c r="A357" i="15"/>
  <c r="A356" i="15"/>
  <c r="A355" i="15"/>
  <c r="A354" i="15"/>
  <c r="A353" i="15"/>
  <c r="A352" i="15"/>
  <c r="A351" i="15"/>
  <c r="A350" i="15"/>
  <c r="A349" i="15"/>
  <c r="A348" i="15"/>
  <c r="A347" i="15"/>
  <c r="A346" i="15"/>
  <c r="A345" i="15"/>
  <c r="A344" i="15"/>
  <c r="A343" i="15"/>
  <c r="A342" i="15"/>
  <c r="A341" i="15"/>
  <c r="A340" i="15"/>
  <c r="A339" i="15"/>
  <c r="A338" i="15"/>
  <c r="A337" i="15"/>
  <c r="A336" i="15"/>
  <c r="A335" i="15"/>
  <c r="A334" i="15"/>
  <c r="A333" i="15"/>
  <c r="A332" i="15"/>
  <c r="A331" i="15"/>
  <c r="A330" i="15"/>
  <c r="A329" i="15"/>
  <c r="A328" i="15"/>
  <c r="A327" i="15"/>
  <c r="A326" i="15"/>
  <c r="A325" i="15"/>
  <c r="A324" i="15"/>
  <c r="A323" i="15"/>
  <c r="A322" i="15"/>
  <c r="A321" i="15"/>
  <c r="A320" i="15"/>
  <c r="A319" i="15"/>
  <c r="A318" i="15"/>
  <c r="A317" i="15"/>
  <c r="A316" i="15"/>
  <c r="A315" i="15"/>
  <c r="A314" i="15"/>
  <c r="A313" i="15"/>
  <c r="A312" i="15"/>
  <c r="A311" i="15"/>
  <c r="A310" i="15"/>
  <c r="A309" i="15"/>
  <c r="A308" i="15"/>
  <c r="A307" i="15"/>
  <c r="A306" i="15"/>
  <c r="A305" i="15"/>
  <c r="A304" i="15"/>
  <c r="A303" i="15"/>
  <c r="A302" i="15"/>
  <c r="A301" i="15"/>
  <c r="A300" i="15"/>
  <c r="A299" i="15"/>
  <c r="A298" i="15"/>
  <c r="A297" i="15"/>
  <c r="A296" i="15"/>
  <c r="A295" i="15"/>
  <c r="A294" i="15"/>
  <c r="A293" i="15"/>
  <c r="A292" i="15"/>
  <c r="A291" i="15"/>
  <c r="A290" i="15"/>
  <c r="A289" i="15"/>
  <c r="A288" i="15"/>
  <c r="A287" i="15"/>
  <c r="A286" i="15"/>
  <c r="A285" i="15"/>
  <c r="A284" i="15"/>
  <c r="A283" i="15"/>
  <c r="A282" i="15"/>
  <c r="A281" i="15"/>
  <c r="A280" i="15"/>
  <c r="A279" i="15"/>
  <c r="A278" i="15"/>
  <c r="A277" i="15"/>
  <c r="A276" i="15"/>
  <c r="A275" i="15"/>
  <c r="A274" i="15"/>
  <c r="A273" i="15"/>
  <c r="A272" i="15"/>
  <c r="A271" i="15"/>
  <c r="A270" i="15"/>
  <c r="A269" i="15"/>
  <c r="A268" i="15"/>
  <c r="A267" i="15"/>
  <c r="A266" i="15"/>
  <c r="A265" i="15"/>
  <c r="A264" i="15"/>
  <c r="A263" i="15"/>
  <c r="A262" i="15"/>
  <c r="A261" i="15"/>
  <c r="A260" i="15"/>
  <c r="A259" i="15"/>
  <c r="A258" i="15"/>
  <c r="A257" i="15"/>
  <c r="A256" i="15"/>
  <c r="A255" i="15"/>
  <c r="A254" i="15"/>
  <c r="A253" i="15"/>
  <c r="A252" i="15"/>
  <c r="A251" i="15"/>
  <c r="A250" i="15"/>
  <c r="A249" i="15"/>
  <c r="A248" i="15"/>
  <c r="A247" i="15"/>
  <c r="A246" i="15"/>
  <c r="A245" i="15"/>
  <c r="A244" i="15"/>
  <c r="A243" i="15"/>
  <c r="A242" i="15"/>
  <c r="A241" i="15"/>
  <c r="A240" i="15"/>
  <c r="A239" i="15"/>
  <c r="A238" i="15"/>
  <c r="A237" i="15"/>
  <c r="A236" i="15"/>
  <c r="A235" i="15"/>
  <c r="A234" i="15"/>
  <c r="A233" i="15"/>
  <c r="A232" i="15"/>
  <c r="A231" i="15"/>
  <c r="A230" i="15"/>
  <c r="A229" i="15"/>
  <c r="A228" i="15"/>
  <c r="A227" i="15"/>
  <c r="A226" i="15"/>
  <c r="A225" i="15"/>
  <c r="A224" i="15"/>
  <c r="A223" i="15"/>
  <c r="A222" i="15"/>
  <c r="A221" i="15"/>
  <c r="A220" i="15"/>
  <c r="A219" i="15"/>
  <c r="A218" i="15"/>
  <c r="A217" i="15"/>
  <c r="A216" i="15"/>
  <c r="A215" i="15"/>
  <c r="A214" i="15"/>
  <c r="A213" i="15"/>
  <c r="A212" i="15"/>
  <c r="A211" i="15"/>
  <c r="A210" i="15"/>
  <c r="A209" i="15"/>
  <c r="A208" i="15"/>
  <c r="A207" i="15"/>
  <c r="A206" i="15"/>
  <c r="A205" i="15"/>
  <c r="A204" i="15"/>
  <c r="A203" i="15"/>
  <c r="A202" i="15"/>
  <c r="A201" i="15"/>
  <c r="A200" i="15"/>
  <c r="A199" i="15"/>
  <c r="A198" i="15"/>
  <c r="A197" i="15"/>
  <c r="A196" i="15"/>
  <c r="A195" i="15"/>
  <c r="A194" i="15"/>
  <c r="A193" i="15"/>
  <c r="A192" i="15"/>
  <c r="A191" i="15"/>
  <c r="A190" i="15"/>
  <c r="A189" i="15"/>
  <c r="A188" i="15"/>
  <c r="A187" i="15"/>
  <c r="A186" i="15"/>
  <c r="A185" i="15"/>
  <c r="A184" i="15"/>
  <c r="A183" i="15"/>
  <c r="A182" i="15"/>
  <c r="A181" i="15"/>
  <c r="A180" i="15"/>
  <c r="A179" i="15"/>
  <c r="A178" i="15"/>
  <c r="A177" i="15"/>
  <c r="A176" i="15"/>
  <c r="A175" i="15"/>
  <c r="A174" i="15"/>
  <c r="A173" i="15"/>
  <c r="A172" i="15"/>
  <c r="A171" i="15"/>
  <c r="A170" i="15"/>
  <c r="A169" i="15"/>
  <c r="A168" i="15"/>
  <c r="A167" i="15"/>
  <c r="A166" i="15"/>
  <c r="A165" i="15"/>
  <c r="A164" i="15"/>
  <c r="A163" i="15"/>
  <c r="A162" i="15"/>
  <c r="A161" i="15"/>
  <c r="A160" i="15"/>
  <c r="A159" i="15"/>
  <c r="A158" i="15"/>
  <c r="A157" i="15"/>
  <c r="A156" i="15"/>
  <c r="A155" i="15"/>
  <c r="A154" i="15"/>
  <c r="A153" i="15"/>
  <c r="A152" i="15"/>
  <c r="A151" i="15"/>
  <c r="A150" i="15"/>
  <c r="A149" i="15"/>
  <c r="A148" i="15"/>
  <c r="A147" i="15"/>
  <c r="A146" i="15"/>
  <c r="A145" i="15"/>
  <c r="A144" i="15"/>
  <c r="A143" i="15"/>
  <c r="A142" i="15"/>
  <c r="A141" i="15"/>
  <c r="A140" i="15"/>
  <c r="A139" i="15"/>
  <c r="A138" i="15"/>
  <c r="A137" i="15"/>
  <c r="A136" i="15"/>
  <c r="A135" i="15"/>
  <c r="A134" i="15"/>
  <c r="A133" i="15"/>
  <c r="A132" i="15"/>
  <c r="A131" i="15"/>
  <c r="A130" i="15"/>
  <c r="A129" i="15"/>
  <c r="A128" i="15"/>
  <c r="A127" i="15"/>
  <c r="A126" i="15"/>
  <c r="A125" i="15"/>
  <c r="A124" i="15"/>
  <c r="A123" i="15"/>
  <c r="A122" i="15"/>
  <c r="A121" i="15"/>
  <c r="A120" i="15"/>
  <c r="A119" i="15"/>
  <c r="A118" i="15"/>
  <c r="A117" i="15"/>
  <c r="A116" i="15"/>
  <c r="A115" i="15"/>
  <c r="A114" i="15"/>
  <c r="A113" i="15"/>
  <c r="A112" i="15"/>
  <c r="A111" i="15"/>
  <c r="A110" i="15"/>
  <c r="A109" i="15"/>
  <c r="A108" i="15"/>
  <c r="A107" i="15"/>
  <c r="A106" i="15"/>
  <c r="A105" i="15"/>
  <c r="A104" i="15"/>
  <c r="A103" i="15"/>
  <c r="A102" i="15"/>
  <c r="A101" i="15"/>
  <c r="A100" i="15"/>
  <c r="A99" i="15"/>
  <c r="A98" i="15"/>
  <c r="A97" i="15"/>
  <c r="A96" i="15"/>
  <c r="A95" i="15"/>
  <c r="A94" i="15"/>
  <c r="A93" i="15"/>
  <c r="A92" i="15"/>
  <c r="A91" i="15"/>
  <c r="A90" i="15"/>
  <c r="A89" i="15"/>
  <c r="A88" i="15"/>
  <c r="A87" i="15"/>
  <c r="A86" i="15"/>
  <c r="A85" i="15"/>
  <c r="A84" i="15"/>
  <c r="A83" i="15"/>
  <c r="A82" i="15"/>
  <c r="A81" i="15"/>
  <c r="A80" i="15"/>
  <c r="A79" i="15"/>
  <c r="A78" i="15"/>
  <c r="A77" i="15"/>
  <c r="A76" i="15"/>
  <c r="A75" i="15"/>
  <c r="A74" i="15"/>
  <c r="A73" i="15"/>
  <c r="A72" i="15"/>
  <c r="A71" i="15"/>
  <c r="A70" i="15"/>
  <c r="A69" i="15"/>
  <c r="A68" i="15"/>
  <c r="A67" i="15"/>
  <c r="A66" i="15"/>
  <c r="A65" i="15"/>
  <c r="A64" i="15"/>
  <c r="A63" i="15"/>
  <c r="A62" i="15"/>
  <c r="A61" i="15"/>
  <c r="A60" i="15"/>
  <c r="A59" i="15"/>
  <c r="A58" i="15"/>
  <c r="A57" i="15"/>
  <c r="A56" i="15"/>
  <c r="A55" i="15"/>
  <c r="A54" i="15"/>
  <c r="A53" i="15"/>
  <c r="A52" i="15"/>
  <c r="A51" i="15"/>
  <c r="A50" i="15"/>
  <c r="A49" i="15"/>
  <c r="A48" i="15"/>
  <c r="A47" i="15"/>
  <c r="A46" i="15"/>
  <c r="A45" i="15"/>
  <c r="A44" i="15"/>
  <c r="A43" i="15"/>
  <c r="A42" i="15"/>
  <c r="A41" i="15"/>
  <c r="A40" i="15"/>
  <c r="A39" i="15"/>
  <c r="A38" i="15"/>
  <c r="A37" i="15"/>
  <c r="A36" i="15"/>
  <c r="A35" i="15"/>
  <c r="A34" i="15"/>
  <c r="A33" i="15"/>
  <c r="A32" i="15"/>
  <c r="A31" i="15"/>
  <c r="A30" i="15"/>
  <c r="A29" i="15"/>
  <c r="A28" i="15"/>
  <c r="A27" i="15"/>
  <c r="A26" i="15"/>
  <c r="A25" i="15"/>
  <c r="A24" i="15"/>
  <c r="A23" i="15"/>
  <c r="A22" i="15"/>
  <c r="A21" i="15"/>
  <c r="A20" i="15"/>
  <c r="A19" i="15"/>
  <c r="A18" i="15"/>
  <c r="A17" i="15"/>
  <c r="A16" i="15"/>
  <c r="A15" i="15"/>
  <c r="A14" i="15"/>
  <c r="A13" i="15"/>
  <c r="A12" i="15"/>
  <c r="A11" i="15"/>
  <c r="A10" i="15"/>
  <c r="A9" i="15"/>
  <c r="A8" i="15"/>
  <c r="A7" i="15"/>
  <c r="A6" i="15"/>
  <c r="A5" i="15"/>
  <c r="A4" i="15"/>
  <c r="A3" i="15"/>
  <c r="A2" i="15"/>
  <c r="A2050" i="12"/>
  <c r="A2051" i="12"/>
  <c r="A2052" i="12"/>
  <c r="A2053" i="12"/>
  <c r="A2054" i="12"/>
  <c r="A2055" i="12"/>
  <c r="A2056" i="12"/>
  <c r="A2057" i="12"/>
  <c r="A2058" i="12"/>
  <c r="A2059" i="12"/>
  <c r="A2060" i="12"/>
  <c r="A2061" i="12"/>
  <c r="A2062" i="12"/>
  <c r="A2063" i="12"/>
  <c r="A2064" i="12"/>
  <c r="A2065" i="12"/>
  <c r="A2066" i="12"/>
  <c r="A2067" i="12"/>
  <c r="A2068" i="12"/>
  <c r="A2069" i="12"/>
  <c r="A2070" i="12"/>
  <c r="A2071" i="12"/>
  <c r="A2072" i="12"/>
  <c r="A2073" i="12"/>
  <c r="A2074" i="12"/>
  <c r="A2075" i="12"/>
  <c r="A2076" i="12"/>
  <c r="A2077" i="12"/>
  <c r="A2078" i="12"/>
  <c r="A2079" i="12"/>
  <c r="A2080" i="12"/>
  <c r="A2081" i="12"/>
  <c r="A2082" i="12"/>
  <c r="A2083" i="12"/>
  <c r="A2084" i="12"/>
  <c r="A2085" i="12"/>
  <c r="A2086" i="12"/>
  <c r="A2087" i="12"/>
  <c r="A2088" i="12"/>
  <c r="A2089" i="12"/>
  <c r="A2090" i="12"/>
  <c r="A2091" i="12"/>
  <c r="A2092" i="12"/>
  <c r="A2093" i="12"/>
  <c r="A2094" i="12"/>
  <c r="A2095" i="12"/>
  <c r="A2096" i="12"/>
  <c r="A2097" i="12"/>
  <c r="A2098" i="12"/>
  <c r="A2099" i="12"/>
  <c r="A2100" i="12"/>
  <c r="A2101" i="12"/>
  <c r="A2102" i="12"/>
  <c r="A2103" i="12"/>
  <c r="A2104" i="12"/>
  <c r="A2105" i="12"/>
  <c r="A2106" i="12"/>
  <c r="A2107" i="12"/>
  <c r="A2108" i="12"/>
  <c r="A2109" i="12"/>
  <c r="A2110" i="12"/>
  <c r="A2111" i="12"/>
  <c r="A2112" i="12"/>
  <c r="A2113" i="12"/>
  <c r="A2114" i="12"/>
  <c r="A2115" i="12"/>
  <c r="A2116" i="12"/>
  <c r="A2117" i="12"/>
  <c r="A2118" i="12"/>
  <c r="A2119" i="12"/>
  <c r="A2120" i="12"/>
  <c r="A2121" i="12"/>
  <c r="A2122" i="12"/>
  <c r="A2123" i="12"/>
  <c r="A2124" i="12"/>
  <c r="A2125" i="12"/>
  <c r="A2126" i="12"/>
  <c r="A2127" i="12"/>
  <c r="A2128" i="12"/>
  <c r="A2129" i="12"/>
  <c r="A2130" i="12"/>
  <c r="A2131" i="12"/>
  <c r="A2132" i="12"/>
  <c r="A2133" i="12"/>
  <c r="A2134" i="12"/>
  <c r="A2135" i="12"/>
  <c r="A2136" i="12"/>
  <c r="A2137" i="12"/>
  <c r="A2138" i="12"/>
  <c r="A2139" i="12"/>
  <c r="A2140" i="12"/>
  <c r="A2141" i="12"/>
  <c r="A2142" i="12"/>
  <c r="A2143" i="12"/>
  <c r="A2144" i="12"/>
  <c r="A2145" i="12"/>
  <c r="A2146" i="12"/>
  <c r="A2147" i="12"/>
  <c r="A2148" i="12"/>
  <c r="A2149" i="12"/>
  <c r="A2150" i="12"/>
  <c r="A2151" i="12"/>
  <c r="A2152" i="12"/>
  <c r="A2153" i="12"/>
  <c r="A2154" i="12"/>
  <c r="A2155" i="12"/>
  <c r="A2156" i="12"/>
  <c r="A2157" i="12"/>
  <c r="A2158" i="12"/>
  <c r="A2159" i="12"/>
  <c r="A2160" i="12"/>
  <c r="A2161" i="12"/>
  <c r="A2162" i="12"/>
  <c r="A2163" i="12"/>
  <c r="A2164" i="12"/>
  <c r="A2165" i="12"/>
  <c r="A2166" i="12"/>
  <c r="A2167" i="12"/>
  <c r="A2168" i="12"/>
  <c r="A2169" i="12"/>
  <c r="A2170" i="12"/>
  <c r="A2171" i="12"/>
  <c r="A2172" i="12"/>
  <c r="A2173" i="12"/>
  <c r="A2174" i="12"/>
  <c r="A2175" i="12"/>
  <c r="A2176" i="12"/>
  <c r="A2177" i="12"/>
  <c r="A2178" i="12"/>
  <c r="A2179" i="12"/>
  <c r="A2180" i="12"/>
  <c r="A2181" i="12"/>
  <c r="A2182" i="12"/>
  <c r="A2183" i="12"/>
  <c r="A2184" i="12"/>
  <c r="A2185" i="12"/>
  <c r="A2186" i="12"/>
  <c r="A2187" i="12"/>
  <c r="A2188" i="12"/>
  <c r="A2189" i="12"/>
  <c r="A2190" i="12"/>
  <c r="A2191" i="12"/>
  <c r="A2192" i="12"/>
  <c r="A2193" i="12"/>
  <c r="A2194" i="12"/>
  <c r="A2195" i="12"/>
  <c r="A2196" i="12"/>
  <c r="A2197" i="12"/>
  <c r="A2198" i="12"/>
  <c r="A2199" i="12"/>
  <c r="A2200" i="12"/>
  <c r="A2201" i="12"/>
  <c r="A2202" i="12"/>
  <c r="A2203" i="12"/>
  <c r="A2204" i="12"/>
  <c r="A2205" i="12"/>
  <c r="A2206" i="12"/>
  <c r="A2207" i="12"/>
  <c r="A2208" i="12"/>
  <c r="A2209" i="12"/>
  <c r="A2210" i="12"/>
  <c r="A2211" i="12"/>
  <c r="A2212" i="12"/>
  <c r="A2213" i="12"/>
  <c r="A2214" i="12"/>
  <c r="A2215" i="12"/>
  <c r="A2216" i="12"/>
  <c r="A2217" i="12"/>
  <c r="A2218" i="12"/>
  <c r="A2219" i="12"/>
  <c r="A2220" i="12"/>
  <c r="A2221" i="12"/>
  <c r="A2222" i="12"/>
  <c r="A2223" i="12"/>
  <c r="A2224" i="12"/>
  <c r="A2225" i="12"/>
  <c r="A2226" i="12"/>
  <c r="A2227" i="12"/>
  <c r="A2228" i="12"/>
  <c r="A2229" i="12"/>
  <c r="A2230" i="12"/>
  <c r="A2231" i="12"/>
  <c r="A2232" i="12"/>
  <c r="A2233" i="12"/>
  <c r="A2234" i="12"/>
  <c r="A2235" i="12"/>
  <c r="A2236" i="12"/>
  <c r="A2237" i="12"/>
  <c r="A2238" i="12"/>
  <c r="A2239" i="12"/>
  <c r="A2240" i="12"/>
  <c r="A2241" i="12"/>
  <c r="A2242" i="12"/>
  <c r="A2243" i="12"/>
  <c r="A2244" i="12"/>
  <c r="A2245" i="12"/>
  <c r="A2246" i="12"/>
  <c r="A2247" i="12"/>
  <c r="A2248" i="12"/>
  <c r="A2249" i="12"/>
  <c r="A2250" i="12"/>
  <c r="A2251" i="12"/>
  <c r="A2252" i="12"/>
  <c r="A2253" i="12"/>
  <c r="A2254" i="12"/>
  <c r="A2255" i="12"/>
  <c r="A2256" i="12"/>
  <c r="A2257" i="12"/>
  <c r="A2258" i="12"/>
  <c r="A2259" i="12"/>
  <c r="A2260" i="12"/>
  <c r="A2261" i="12"/>
  <c r="A2262" i="12"/>
  <c r="A2263" i="12"/>
  <c r="A2264" i="12"/>
  <c r="A2265" i="12"/>
  <c r="A2266" i="12"/>
  <c r="A2267" i="12"/>
  <c r="A2268" i="12"/>
  <c r="A2269" i="12"/>
  <c r="A2270" i="12"/>
  <c r="A2271" i="12"/>
  <c r="A2272" i="12"/>
  <c r="A2273" i="12"/>
  <c r="A2274" i="12"/>
  <c r="A2275" i="12"/>
  <c r="A2276" i="12"/>
  <c r="A2277" i="12"/>
  <c r="A2278" i="12"/>
  <c r="A2279" i="12"/>
  <c r="A2280" i="12"/>
  <c r="A2281" i="12"/>
  <c r="A2282" i="12"/>
  <c r="A2283" i="12"/>
  <c r="A2284" i="12"/>
  <c r="A2285" i="12"/>
  <c r="A2286" i="12"/>
  <c r="A2287" i="12"/>
  <c r="A2288" i="12"/>
  <c r="A2289" i="12"/>
  <c r="A2290" i="12"/>
  <c r="A2291" i="12"/>
  <c r="A2292" i="12"/>
  <c r="A2293" i="12"/>
  <c r="A2294" i="12"/>
  <c r="A2295" i="12"/>
  <c r="A2296" i="12"/>
  <c r="A2297" i="12"/>
  <c r="A2298" i="12"/>
  <c r="A2299" i="12"/>
  <c r="A2300" i="12"/>
  <c r="A2301" i="12"/>
  <c r="A2302" i="12"/>
  <c r="A2303" i="12"/>
  <c r="A2304" i="12"/>
  <c r="A2305" i="12"/>
  <c r="A2306" i="12"/>
  <c r="A2307" i="12"/>
  <c r="A2308" i="12"/>
  <c r="A2309" i="12"/>
  <c r="A2310" i="12"/>
  <c r="A2311" i="12"/>
  <c r="A2312" i="12"/>
  <c r="A2313" i="12"/>
  <c r="A2314" i="12"/>
  <c r="A2315" i="12"/>
  <c r="A2316" i="12"/>
  <c r="A2317" i="12"/>
  <c r="A2318" i="12"/>
  <c r="A2319" i="12"/>
  <c r="A2320" i="12"/>
  <c r="A2321" i="12"/>
  <c r="A2322" i="12"/>
  <c r="A2323" i="12"/>
  <c r="A2324" i="12"/>
  <c r="A2325" i="12"/>
  <c r="A2326" i="12"/>
  <c r="A2327" i="12"/>
  <c r="A2328" i="12"/>
  <c r="A2329" i="12"/>
  <c r="A2330" i="12"/>
  <c r="A2331" i="12"/>
  <c r="A2332" i="12"/>
  <c r="A2333" i="12"/>
  <c r="A2334" i="12"/>
  <c r="A2335" i="12"/>
  <c r="A2336" i="12"/>
  <c r="A2337" i="12"/>
  <c r="A2338" i="12"/>
  <c r="A2339" i="12"/>
  <c r="A2340" i="12"/>
  <c r="A2341" i="12"/>
  <c r="A2342" i="12"/>
  <c r="A2343" i="12"/>
  <c r="A2344" i="12"/>
  <c r="A2345" i="12"/>
  <c r="A2346" i="12"/>
  <c r="A2347" i="12"/>
  <c r="A2348" i="12"/>
  <c r="A2349" i="12"/>
  <c r="A2350" i="12"/>
  <c r="A2351" i="12"/>
  <c r="A2352" i="12"/>
  <c r="A2353" i="12"/>
  <c r="A2354" i="12"/>
  <c r="A2355" i="12"/>
  <c r="A2356" i="12"/>
  <c r="A2357" i="12"/>
  <c r="A2358" i="12"/>
  <c r="A2359" i="12"/>
  <c r="A2360" i="12"/>
  <c r="A2361" i="12"/>
  <c r="A2362" i="12"/>
  <c r="A2363" i="12"/>
  <c r="A2364" i="12"/>
  <c r="A2365" i="12"/>
  <c r="A2366" i="12"/>
  <c r="A2367" i="12"/>
  <c r="A2368" i="12"/>
  <c r="A2369" i="12"/>
  <c r="A2370" i="12"/>
  <c r="A2371" i="12"/>
  <c r="A2372" i="12"/>
  <c r="A2373" i="12"/>
  <c r="A2374" i="12"/>
  <c r="A2375" i="12"/>
  <c r="A2376" i="12"/>
  <c r="A2377" i="12"/>
  <c r="A2378" i="12"/>
  <c r="A2379" i="12"/>
  <c r="A2380" i="12"/>
  <c r="A2381" i="12"/>
  <c r="A2382" i="12"/>
  <c r="A2383" i="12"/>
  <c r="A2384" i="12"/>
  <c r="A2385" i="12"/>
  <c r="A2386" i="12"/>
  <c r="A2387" i="12"/>
  <c r="A2388" i="12"/>
  <c r="A2389" i="12"/>
  <c r="A2390" i="12"/>
  <c r="A2391" i="12"/>
  <c r="A2392" i="12"/>
  <c r="A2393" i="12"/>
  <c r="A2394" i="12"/>
  <c r="A2395" i="12"/>
  <c r="A2396" i="12"/>
  <c r="A2397" i="12"/>
  <c r="A2398" i="12"/>
  <c r="A2399" i="12"/>
  <c r="A2400" i="12"/>
  <c r="A2401" i="12"/>
  <c r="A2402" i="12"/>
  <c r="A2403" i="12"/>
  <c r="A2404" i="12"/>
  <c r="A2405" i="12"/>
  <c r="A2406" i="12"/>
  <c r="A2407" i="12"/>
  <c r="A2408" i="12"/>
  <c r="A2409" i="12"/>
  <c r="A2410" i="12"/>
  <c r="A2411" i="12"/>
  <c r="A2412" i="12"/>
  <c r="A2413" i="12"/>
  <c r="A2414" i="12"/>
  <c r="A2415" i="12"/>
  <c r="A2416" i="12"/>
  <c r="A2417" i="12"/>
  <c r="A2418" i="12"/>
  <c r="A2419" i="12"/>
  <c r="A2420" i="12"/>
  <c r="A2421" i="12"/>
  <c r="A2422" i="12"/>
  <c r="A2423" i="12"/>
  <c r="A2424" i="12"/>
  <c r="A2425" i="12"/>
  <c r="A2426" i="12"/>
  <c r="A2427" i="12"/>
  <c r="A2428" i="12"/>
  <c r="A2429" i="12"/>
  <c r="A2430" i="12"/>
  <c r="A2431" i="12"/>
  <c r="A2432" i="12"/>
  <c r="A2433" i="12"/>
  <c r="A2434" i="12"/>
  <c r="A2435" i="12"/>
  <c r="A2436" i="12"/>
  <c r="A2437" i="12"/>
  <c r="A2438" i="12"/>
  <c r="A2439" i="12"/>
  <c r="A2440" i="12"/>
  <c r="A2441" i="12"/>
  <c r="A2442" i="12"/>
  <c r="A2443" i="12"/>
  <c r="A2444" i="12"/>
  <c r="A2445" i="12"/>
  <c r="A2446" i="12"/>
  <c r="A2447" i="12"/>
  <c r="A2448" i="12"/>
  <c r="A2449" i="12"/>
  <c r="A2450" i="12"/>
  <c r="A2451" i="12"/>
  <c r="A2452" i="12"/>
  <c r="A2453" i="12"/>
  <c r="A2454" i="12"/>
  <c r="A2455" i="12"/>
  <c r="A2456" i="12"/>
  <c r="A2457" i="12"/>
  <c r="A2458" i="12"/>
  <c r="A2459" i="12"/>
  <c r="A2460" i="12"/>
  <c r="A2461" i="12"/>
  <c r="A2462" i="12"/>
  <c r="A2463" i="12"/>
  <c r="A2464" i="12"/>
  <c r="A2465" i="12"/>
  <c r="A2466" i="12"/>
  <c r="A2467" i="12"/>
  <c r="A2468" i="12"/>
  <c r="A2469" i="12"/>
  <c r="A2470" i="12"/>
  <c r="A2471" i="12"/>
  <c r="A2472" i="12"/>
  <c r="A2473" i="12"/>
  <c r="A2474" i="12"/>
  <c r="A2475" i="12"/>
  <c r="A2476" i="12"/>
  <c r="A2477" i="12"/>
  <c r="A2478" i="12"/>
  <c r="A2479" i="12"/>
  <c r="A2480" i="12"/>
  <c r="A2481" i="12"/>
  <c r="A2482" i="12"/>
  <c r="A2483" i="12"/>
  <c r="A2484" i="12"/>
  <c r="A2485" i="12"/>
  <c r="A2486" i="12"/>
  <c r="A2487" i="12"/>
  <c r="A2488" i="12"/>
  <c r="A2489" i="12"/>
  <c r="A2490" i="12"/>
  <c r="A2491" i="12"/>
  <c r="A2492" i="12"/>
  <c r="A2493" i="12"/>
  <c r="A2494" i="12"/>
  <c r="A2495" i="12"/>
  <c r="A2496" i="12"/>
  <c r="A2497" i="12"/>
  <c r="A2498" i="12"/>
  <c r="A2499" i="12"/>
  <c r="A2500" i="12"/>
  <c r="A2501" i="12"/>
  <c r="A2502" i="12"/>
  <c r="A2503" i="12"/>
  <c r="A2504" i="12"/>
  <c r="A2505" i="12"/>
  <c r="A2506" i="12"/>
  <c r="A2507" i="12"/>
  <c r="A2508" i="12"/>
  <c r="A2509" i="12"/>
  <c r="A2510" i="12"/>
  <c r="A2511" i="12"/>
  <c r="A2512" i="12"/>
  <c r="A2513" i="12"/>
  <c r="A2514" i="12"/>
  <c r="A2515" i="12"/>
  <c r="A2516" i="12"/>
  <c r="A2517" i="12"/>
  <c r="A2518" i="12"/>
  <c r="A2519" i="12"/>
  <c r="A2520" i="12"/>
  <c r="A2521" i="12"/>
  <c r="A2522" i="12"/>
  <c r="A2523" i="12"/>
  <c r="A2524" i="12"/>
  <c r="A2525" i="12"/>
  <c r="A2526" i="12"/>
  <c r="A2527" i="12"/>
  <c r="A2528" i="12"/>
  <c r="A2529" i="12"/>
  <c r="A2530" i="12"/>
  <c r="A2531" i="12"/>
  <c r="A2532" i="12"/>
  <c r="A2533" i="12"/>
  <c r="A2534" i="12"/>
  <c r="A2535" i="12"/>
  <c r="A2536" i="12"/>
  <c r="A2537" i="12"/>
  <c r="A2538" i="12"/>
  <c r="A2539" i="12"/>
  <c r="A2540" i="12"/>
  <c r="A2541" i="12"/>
  <c r="A2542" i="12"/>
  <c r="A2543" i="12"/>
  <c r="A2544" i="12"/>
  <c r="A2545" i="12"/>
  <c r="A2546" i="12"/>
  <c r="A2547" i="12"/>
  <c r="A2548" i="12"/>
  <c r="A2549" i="12"/>
  <c r="A2550" i="12"/>
  <c r="A2551" i="12"/>
  <c r="A2552" i="12"/>
  <c r="A2553" i="12"/>
  <c r="A2554" i="12"/>
  <c r="A2555" i="12"/>
  <c r="A2556" i="12"/>
  <c r="A2557" i="12"/>
  <c r="A2558" i="12"/>
  <c r="A2559" i="12"/>
  <c r="A2560" i="12"/>
  <c r="A2561" i="12"/>
  <c r="A2562" i="12"/>
  <c r="A2563" i="12"/>
  <c r="A2564" i="12"/>
  <c r="A2565" i="12"/>
  <c r="A2566" i="12"/>
  <c r="A2567" i="12"/>
  <c r="A2568" i="12"/>
  <c r="A2569" i="12"/>
  <c r="A2570" i="12"/>
  <c r="A2571" i="12"/>
  <c r="A2572" i="12"/>
  <c r="A2573" i="12"/>
  <c r="A2574" i="12"/>
  <c r="A2575" i="12"/>
  <c r="A2576" i="12"/>
  <c r="A2577" i="12"/>
  <c r="A2578" i="12"/>
  <c r="A2579" i="12"/>
  <c r="A2580" i="12"/>
  <c r="A2581" i="12"/>
  <c r="A2582" i="12"/>
  <c r="A2583" i="12"/>
  <c r="A2584" i="12"/>
  <c r="A2585" i="12"/>
  <c r="A2586" i="12"/>
  <c r="A2587" i="12"/>
  <c r="A2588" i="12"/>
  <c r="A2589" i="12"/>
  <c r="A2590" i="12"/>
  <c r="A2591" i="12"/>
  <c r="A2592" i="12"/>
  <c r="A2593" i="12"/>
  <c r="A2594" i="12"/>
  <c r="A2595" i="12"/>
  <c r="A2596" i="12"/>
  <c r="A2597" i="12"/>
  <c r="A2598" i="12"/>
  <c r="A2599" i="12"/>
  <c r="A2600" i="12"/>
  <c r="A2601" i="12"/>
  <c r="A2602" i="12"/>
  <c r="A2603" i="12"/>
  <c r="A2604" i="12"/>
  <c r="A2605" i="12"/>
  <c r="A2606" i="12"/>
  <c r="A2607" i="12"/>
  <c r="A2608" i="12"/>
  <c r="A2609" i="12"/>
  <c r="A2610" i="12"/>
  <c r="A2611" i="12"/>
  <c r="A2612" i="12"/>
  <c r="A2613" i="12"/>
  <c r="A2614" i="12"/>
  <c r="A2615" i="12"/>
  <c r="A2616" i="12"/>
  <c r="A2617" i="12"/>
  <c r="A2618" i="12"/>
  <c r="A2619" i="12"/>
  <c r="A2620" i="12"/>
  <c r="A2621" i="12"/>
  <c r="A2622" i="12"/>
  <c r="A2623" i="12"/>
  <c r="A2624" i="12"/>
  <c r="A2625" i="12"/>
  <c r="A2626" i="12"/>
  <c r="A2627" i="12"/>
  <c r="A2628" i="12"/>
  <c r="A2629" i="12"/>
  <c r="A2630" i="12"/>
  <c r="A2631" i="12"/>
  <c r="A2632" i="12"/>
  <c r="A2633" i="12"/>
  <c r="A2634" i="12"/>
  <c r="A2635" i="12"/>
  <c r="A2636" i="12"/>
  <c r="A2637" i="12"/>
  <c r="A2638" i="12"/>
  <c r="A2639" i="12"/>
  <c r="A2640" i="12"/>
  <c r="A2641" i="12"/>
  <c r="A2642" i="12"/>
  <c r="A2643" i="12"/>
  <c r="A2644" i="12"/>
  <c r="A2645" i="12"/>
  <c r="A2646" i="12"/>
  <c r="A2647" i="12"/>
  <c r="A2648" i="12"/>
  <c r="A2649" i="12"/>
  <c r="A2650" i="12"/>
  <c r="A2651" i="12"/>
  <c r="A2652" i="12"/>
  <c r="A2653" i="12"/>
  <c r="A2654" i="12"/>
  <c r="A2655" i="12"/>
  <c r="A2656" i="12"/>
  <c r="A2657" i="12"/>
  <c r="A2658" i="12"/>
  <c r="A2659" i="12"/>
  <c r="A2660" i="12"/>
  <c r="A2661" i="12"/>
  <c r="A2662" i="12"/>
  <c r="A2663" i="12"/>
  <c r="A2664" i="12"/>
  <c r="A2665" i="12"/>
  <c r="A2666" i="12"/>
  <c r="A2667" i="12"/>
  <c r="A2668" i="12"/>
  <c r="A2669" i="12"/>
  <c r="A2670" i="12"/>
  <c r="A2671" i="12"/>
  <c r="A2672" i="12"/>
  <c r="A2673" i="12"/>
  <c r="A2674" i="12"/>
  <c r="A2675" i="12"/>
  <c r="A2676" i="12"/>
  <c r="A2677" i="12"/>
  <c r="A2678" i="12"/>
  <c r="A2679" i="12"/>
  <c r="A2680" i="12"/>
  <c r="A2681" i="12"/>
  <c r="A2682" i="12"/>
  <c r="A2683" i="12"/>
  <c r="A2684" i="12"/>
  <c r="A2685" i="12"/>
  <c r="A2686" i="12"/>
  <c r="A2687" i="12"/>
  <c r="A2688" i="12"/>
  <c r="A2689" i="12"/>
  <c r="A2690" i="12"/>
  <c r="A2691" i="12"/>
  <c r="A2692" i="12"/>
  <c r="A2693" i="12"/>
  <c r="A2694" i="12"/>
  <c r="A2695" i="12"/>
  <c r="A2696" i="12"/>
  <c r="A2697" i="12"/>
  <c r="A2698" i="12"/>
  <c r="A2699" i="12"/>
  <c r="A2700" i="12"/>
  <c r="A2701" i="12"/>
  <c r="A2702" i="12"/>
  <c r="A2703" i="12"/>
  <c r="A2704" i="12"/>
  <c r="A2705" i="12"/>
  <c r="A2706" i="12"/>
  <c r="A2707" i="12"/>
  <c r="A2708" i="12"/>
  <c r="A2709" i="12"/>
  <c r="A2710" i="12"/>
  <c r="A2711" i="12"/>
  <c r="A2712" i="12"/>
  <c r="A2713" i="12"/>
  <c r="A2714" i="12"/>
  <c r="A2715" i="12"/>
  <c r="A2716" i="12"/>
  <c r="A2717" i="12"/>
  <c r="A2718" i="12"/>
  <c r="A2719" i="12"/>
  <c r="A2720" i="12"/>
  <c r="A2721" i="12"/>
  <c r="A2722" i="12"/>
  <c r="A2723" i="12"/>
  <c r="A2724" i="12"/>
  <c r="A2725" i="12"/>
  <c r="A2726" i="12"/>
  <c r="A2727" i="12"/>
  <c r="A2728" i="12"/>
  <c r="A2729" i="12"/>
  <c r="A2730" i="12"/>
  <c r="A2731" i="12"/>
  <c r="A2732" i="12"/>
  <c r="A2733" i="12"/>
  <c r="A2734" i="12"/>
  <c r="A2735" i="12"/>
  <c r="A2736" i="12"/>
  <c r="A2737" i="12"/>
  <c r="A2738" i="12"/>
  <c r="A2739" i="12"/>
  <c r="A2740" i="12"/>
  <c r="A2741" i="12"/>
  <c r="A2742" i="12"/>
  <c r="A2743" i="12"/>
  <c r="A2744" i="12"/>
  <c r="A2745" i="12"/>
  <c r="A2746" i="12"/>
  <c r="A2747" i="12"/>
  <c r="A2748" i="12"/>
  <c r="A2749" i="12"/>
  <c r="A2750" i="12"/>
  <c r="A2751" i="12"/>
  <c r="A2752" i="12"/>
  <c r="A2753" i="12"/>
  <c r="A2754" i="12"/>
  <c r="A2755" i="12"/>
  <c r="A2756" i="12"/>
  <c r="A2757" i="12"/>
  <c r="A2758" i="12"/>
  <c r="A2759" i="12"/>
  <c r="A2760" i="12"/>
  <c r="A2761" i="12"/>
  <c r="A2762" i="12"/>
  <c r="A2763" i="12"/>
  <c r="A2764" i="12"/>
  <c r="A2765" i="12"/>
  <c r="A2766" i="12"/>
  <c r="A2767" i="12"/>
  <c r="A2768" i="12"/>
  <c r="A2769" i="12"/>
  <c r="A2770" i="12"/>
  <c r="A2771" i="12"/>
  <c r="A2772" i="12"/>
  <c r="A2773" i="12"/>
  <c r="A2774" i="12"/>
  <c r="A2775" i="12"/>
  <c r="A2776" i="12"/>
  <c r="A2777" i="12"/>
  <c r="A2778" i="12"/>
  <c r="A2779" i="12"/>
  <c r="A2780" i="12"/>
  <c r="A2781" i="12"/>
  <c r="A2782" i="12"/>
  <c r="A2783" i="12"/>
  <c r="A2784" i="12"/>
  <c r="A2785" i="12"/>
  <c r="A2786" i="12"/>
  <c r="A2787" i="12"/>
  <c r="A2788" i="12"/>
  <c r="A2789" i="12"/>
  <c r="A2790" i="12"/>
  <c r="A2791" i="12"/>
  <c r="A2792" i="12"/>
  <c r="A2793" i="12"/>
  <c r="A2794" i="12"/>
  <c r="A2795" i="12"/>
  <c r="A2796" i="12"/>
  <c r="A2797" i="12"/>
  <c r="A2798" i="12"/>
  <c r="A2799" i="12"/>
  <c r="A2800" i="12"/>
  <c r="A2801" i="12"/>
  <c r="A2802" i="12"/>
  <c r="A2803" i="12"/>
  <c r="A2804" i="12"/>
  <c r="A2805" i="12"/>
  <c r="A2806" i="12"/>
  <c r="A2807" i="12"/>
  <c r="A2808" i="12"/>
  <c r="A2809" i="12"/>
  <c r="A2810" i="12"/>
  <c r="A2811" i="12"/>
  <c r="A2812" i="12"/>
  <c r="A2813" i="12"/>
  <c r="A2814" i="12"/>
  <c r="A2815" i="12"/>
  <c r="A2816" i="12"/>
  <c r="A2817" i="12"/>
  <c r="A2818" i="12"/>
  <c r="A2819" i="12"/>
  <c r="A2820" i="12"/>
  <c r="A2821" i="12"/>
  <c r="A2822" i="12"/>
  <c r="A2823" i="12"/>
  <c r="A2824" i="12"/>
  <c r="A2825" i="12"/>
  <c r="A2826" i="12"/>
  <c r="A2827" i="12"/>
  <c r="A2828" i="12"/>
  <c r="A2829" i="12"/>
  <c r="A2830" i="12"/>
  <c r="A2831" i="12"/>
  <c r="A2832" i="12"/>
  <c r="A2833" i="12"/>
  <c r="A2834" i="12"/>
  <c r="A2835" i="12"/>
  <c r="A2836" i="12"/>
  <c r="A2837" i="12"/>
  <c r="A2838" i="12"/>
  <c r="A2839" i="12"/>
  <c r="A2840" i="12"/>
  <c r="A2841" i="12"/>
  <c r="A2842" i="12"/>
  <c r="A2843" i="12"/>
  <c r="A2844" i="12"/>
  <c r="A2845" i="12"/>
  <c r="A2846" i="12"/>
  <c r="A2847" i="12"/>
  <c r="A2848" i="12"/>
  <c r="A2849" i="12"/>
  <c r="A2850" i="12"/>
  <c r="A2851" i="12"/>
  <c r="A2852" i="12"/>
  <c r="A2853" i="12"/>
  <c r="A2854" i="12"/>
  <c r="A2855" i="12"/>
  <c r="A2856" i="12"/>
  <c r="A2857" i="12"/>
  <c r="A2858" i="12"/>
  <c r="A2859" i="12"/>
  <c r="A2860" i="12"/>
  <c r="A2861" i="12"/>
  <c r="A2862" i="12"/>
  <c r="A2863" i="12"/>
  <c r="A2864" i="12"/>
  <c r="A2865" i="12"/>
  <c r="A2866" i="12"/>
  <c r="A2867" i="12"/>
  <c r="A2868" i="12"/>
  <c r="A2869" i="12"/>
  <c r="A2870" i="12"/>
  <c r="A2871" i="12"/>
  <c r="A2872" i="12"/>
  <c r="A2873" i="12"/>
  <c r="A2874" i="12"/>
  <c r="A2875" i="12"/>
  <c r="A2876" i="12"/>
  <c r="A2877" i="12"/>
  <c r="A2878" i="12"/>
  <c r="A2879" i="12"/>
  <c r="A2880" i="12"/>
  <c r="A2881" i="12"/>
  <c r="A2882" i="12"/>
  <c r="A2883" i="12"/>
  <c r="A2884" i="12"/>
  <c r="A2885" i="12"/>
  <c r="A2886" i="12"/>
  <c r="A2887" i="12"/>
  <c r="A2888" i="12"/>
  <c r="A2889" i="12"/>
  <c r="A2890" i="12"/>
  <c r="A2891" i="12"/>
  <c r="A2892" i="12"/>
  <c r="A2893" i="12"/>
  <c r="A2894" i="12"/>
  <c r="A2895" i="12"/>
  <c r="A2896" i="12"/>
  <c r="A2897" i="12"/>
  <c r="A2898" i="12"/>
  <c r="A2899" i="12"/>
  <c r="A2900" i="12"/>
  <c r="A2901" i="12"/>
  <c r="A2902" i="12"/>
  <c r="A2903" i="12"/>
  <c r="A2904" i="12"/>
  <c r="A2905" i="12"/>
  <c r="A2906" i="12"/>
  <c r="A2907" i="12"/>
  <c r="A2908" i="12"/>
  <c r="A2909" i="12"/>
  <c r="A2910" i="12"/>
  <c r="A2911" i="12"/>
  <c r="A2912" i="12"/>
  <c r="A2913" i="12"/>
  <c r="A2914" i="12"/>
  <c r="A2915" i="12"/>
  <c r="A2916" i="12"/>
  <c r="A2917" i="12"/>
  <c r="A2918" i="12"/>
  <c r="A2919" i="12"/>
  <c r="A2920" i="12"/>
  <c r="A2921" i="12"/>
  <c r="A2922" i="12"/>
  <c r="A2923" i="12"/>
  <c r="A2924" i="12"/>
  <c r="A2925" i="12"/>
  <c r="A2926" i="12"/>
  <c r="A2927" i="12"/>
  <c r="A2928" i="12"/>
  <c r="A2929" i="12"/>
  <c r="A2930" i="12"/>
  <c r="A2931" i="12"/>
  <c r="A2932" i="12"/>
  <c r="A2933" i="12"/>
  <c r="A2934" i="12"/>
  <c r="A2935" i="12"/>
  <c r="A2936" i="12"/>
  <c r="A2937" i="12"/>
  <c r="A2938" i="12"/>
  <c r="A2939" i="12"/>
  <c r="A2940" i="12"/>
  <c r="A2941" i="12"/>
  <c r="A2942" i="12"/>
  <c r="A2943" i="12"/>
  <c r="A2944" i="12"/>
  <c r="A2945" i="12"/>
  <c r="A2946" i="12"/>
  <c r="A2947" i="12"/>
  <c r="A2948" i="12"/>
  <c r="A2949" i="12"/>
  <c r="A2950" i="12"/>
  <c r="A2951" i="12"/>
  <c r="A2952" i="12"/>
  <c r="A2953" i="12"/>
  <c r="A2954" i="12"/>
  <c r="A2955" i="12"/>
  <c r="A2956" i="12"/>
  <c r="A2957" i="12"/>
  <c r="A2958" i="12"/>
  <c r="A2959" i="12"/>
  <c r="A2960" i="12"/>
  <c r="A2961" i="12"/>
  <c r="A2962" i="12"/>
  <c r="A2963" i="12"/>
  <c r="A2964" i="12"/>
  <c r="A2965" i="12"/>
  <c r="A2966" i="12"/>
  <c r="A2967" i="12"/>
  <c r="A2968" i="12"/>
  <c r="A2969" i="12"/>
  <c r="A2970" i="12"/>
  <c r="A2971" i="12"/>
  <c r="A2972" i="12"/>
  <c r="A2973" i="12"/>
  <c r="A2974" i="12"/>
  <c r="A2975" i="12"/>
  <c r="A2976" i="12"/>
  <c r="A2977" i="12"/>
  <c r="A2978" i="12"/>
  <c r="A2979" i="12"/>
  <c r="A2980" i="12"/>
  <c r="A2981" i="12"/>
  <c r="A2982" i="12"/>
  <c r="A2983" i="12"/>
  <c r="A2984" i="12"/>
  <c r="A2985" i="12"/>
  <c r="A2986" i="12"/>
  <c r="A2987" i="12"/>
  <c r="A2988" i="12"/>
  <c r="A2989" i="12"/>
  <c r="A2990" i="12"/>
  <c r="A2991" i="12"/>
  <c r="A2992" i="12"/>
  <c r="A2993" i="12"/>
  <c r="A2994" i="12"/>
  <c r="A2995" i="12"/>
  <c r="A2996" i="12"/>
  <c r="A2997" i="12"/>
  <c r="A2998" i="12"/>
  <c r="A2999" i="12"/>
  <c r="A3000" i="12"/>
  <c r="A3001" i="12"/>
  <c r="A3002" i="12"/>
  <c r="A3003" i="12"/>
  <c r="A3004" i="12"/>
  <c r="A3005" i="12"/>
  <c r="A3006" i="12"/>
  <c r="A3007" i="12"/>
  <c r="A3008" i="12"/>
  <c r="A3009" i="12"/>
  <c r="A3010" i="12"/>
  <c r="A3011" i="12"/>
  <c r="A3012" i="12"/>
  <c r="A3013" i="12"/>
  <c r="A3014" i="12"/>
  <c r="A3015" i="12"/>
  <c r="A3016" i="12"/>
  <c r="A3017" i="12"/>
  <c r="A3018" i="12"/>
  <c r="A3019" i="12"/>
  <c r="A3020" i="12"/>
  <c r="A3021" i="12"/>
  <c r="A3022" i="12"/>
  <c r="A3023" i="12"/>
  <c r="A3024" i="12"/>
  <c r="A3025" i="12"/>
  <c r="A3026" i="12"/>
  <c r="A3027" i="12"/>
  <c r="A3028" i="12"/>
  <c r="A3029" i="12"/>
  <c r="A3030" i="12"/>
  <c r="A3031" i="12"/>
  <c r="A3032" i="12"/>
  <c r="A3033" i="12"/>
  <c r="A3034" i="12"/>
  <c r="A3035" i="12"/>
  <c r="A3036" i="12"/>
  <c r="A3037" i="12"/>
  <c r="A3038" i="12"/>
  <c r="A3039" i="12"/>
  <c r="A3040" i="12"/>
  <c r="A3041" i="12"/>
  <c r="A3042" i="12"/>
  <c r="A3043" i="12"/>
  <c r="A3044" i="12"/>
  <c r="A3045" i="12"/>
  <c r="A3046" i="12"/>
  <c r="A3047" i="12"/>
  <c r="A3048" i="12"/>
  <c r="A3049" i="12"/>
  <c r="A3050" i="12"/>
  <c r="A3051" i="12"/>
  <c r="A3052" i="12"/>
  <c r="A3053" i="12"/>
  <c r="A3054" i="12"/>
  <c r="A3055" i="12"/>
  <c r="A3056" i="12"/>
  <c r="A3057" i="12"/>
  <c r="A3058" i="12"/>
  <c r="A3059" i="12"/>
  <c r="A3060" i="12"/>
  <c r="A3061" i="12"/>
  <c r="A3062" i="12"/>
  <c r="A3063" i="12"/>
  <c r="A3064" i="12"/>
  <c r="A3065" i="12"/>
  <c r="A3066" i="12"/>
  <c r="A3067" i="12"/>
  <c r="A3068" i="12"/>
  <c r="A3069" i="12"/>
  <c r="A3070" i="12"/>
  <c r="A3071" i="12"/>
  <c r="A3072" i="12"/>
  <c r="A3073" i="12"/>
  <c r="A3074" i="12"/>
  <c r="A3075" i="12"/>
  <c r="A3076" i="12"/>
  <c r="A3077" i="12"/>
  <c r="A3078" i="12"/>
  <c r="A3079" i="12"/>
  <c r="A3080" i="12"/>
  <c r="A3081" i="12"/>
  <c r="A3082" i="12"/>
  <c r="A3083" i="12"/>
  <c r="A3084" i="12"/>
  <c r="A3085" i="12"/>
  <c r="A3086" i="12"/>
  <c r="A3087" i="12"/>
  <c r="A3088" i="12"/>
  <c r="A3089" i="12"/>
  <c r="A3090" i="12"/>
  <c r="A3091" i="12"/>
  <c r="A3092" i="12"/>
  <c r="A3093" i="12"/>
  <c r="A3094" i="12"/>
  <c r="A3095" i="12"/>
  <c r="A3096" i="12"/>
  <c r="A3097" i="12"/>
  <c r="A3098" i="12"/>
  <c r="A3099" i="12"/>
  <c r="A3100" i="12"/>
  <c r="A3101" i="12"/>
  <c r="A3102" i="12"/>
  <c r="A3103" i="12"/>
  <c r="A3104" i="12"/>
  <c r="A3105" i="12"/>
  <c r="A3106" i="12"/>
  <c r="A3107" i="12"/>
  <c r="A3108" i="12"/>
  <c r="A3109" i="12"/>
  <c r="A3110" i="12"/>
  <c r="A3111" i="12"/>
  <c r="A3112" i="12"/>
  <c r="A3113" i="12"/>
  <c r="A3114" i="12"/>
  <c r="A3115" i="12"/>
  <c r="A3116" i="12"/>
  <c r="A3117" i="12"/>
  <c r="A3118" i="12"/>
  <c r="A3119" i="12"/>
  <c r="A3120" i="12"/>
  <c r="A3121" i="12"/>
  <c r="A3122" i="12"/>
  <c r="A3123" i="12"/>
  <c r="A3124" i="12"/>
  <c r="A3125" i="12"/>
  <c r="A3126" i="12"/>
  <c r="A3127" i="12"/>
  <c r="A3128" i="12"/>
  <c r="A3129" i="12"/>
  <c r="A3130" i="12"/>
  <c r="A3131" i="12"/>
  <c r="A3132" i="12"/>
  <c r="A3133" i="12"/>
  <c r="A3134" i="12"/>
  <c r="A3135" i="12"/>
  <c r="A3136" i="12"/>
  <c r="A3137" i="12"/>
  <c r="A3138" i="12"/>
  <c r="A3139" i="12"/>
  <c r="A3140" i="12"/>
  <c r="A3141" i="12"/>
  <c r="A3142" i="12"/>
  <c r="A3143" i="12"/>
  <c r="A3144" i="12"/>
  <c r="A3145" i="12"/>
  <c r="A3146" i="12"/>
  <c r="A3147" i="12"/>
  <c r="A3148" i="12"/>
  <c r="A3149" i="12"/>
  <c r="A3150" i="12"/>
  <c r="A3151" i="12"/>
  <c r="A3152" i="12"/>
  <c r="A3153" i="12"/>
  <c r="A3154" i="12"/>
  <c r="A3155" i="12"/>
  <c r="A3156" i="12"/>
  <c r="A3157" i="12"/>
  <c r="A3158" i="12"/>
  <c r="A3159" i="12"/>
  <c r="A3160" i="12"/>
  <c r="A3161" i="12"/>
  <c r="A3162" i="12"/>
  <c r="A3163" i="12"/>
  <c r="A3164" i="12"/>
  <c r="A3165" i="12"/>
  <c r="A3166" i="12"/>
  <c r="A3167" i="12"/>
  <c r="A3168" i="12"/>
  <c r="A3169" i="12"/>
  <c r="A3170" i="12"/>
  <c r="A3171" i="12"/>
  <c r="A3172" i="12"/>
  <c r="A3173" i="12"/>
  <c r="A3174" i="12"/>
  <c r="A3175" i="12"/>
  <c r="A3176" i="12"/>
  <c r="A3177" i="12"/>
  <c r="A3178" i="12"/>
  <c r="A3179" i="12"/>
  <c r="A3180" i="12"/>
  <c r="A3181" i="12"/>
  <c r="A3182" i="12"/>
  <c r="A3183" i="12"/>
  <c r="A3184" i="12"/>
  <c r="A3185" i="12"/>
  <c r="A3186" i="12"/>
  <c r="A3187" i="12"/>
  <c r="A3188" i="12"/>
  <c r="A3189" i="12"/>
  <c r="A3190" i="12"/>
  <c r="A3191" i="12"/>
  <c r="A3192" i="12"/>
  <c r="A3193" i="12"/>
  <c r="A3194" i="12"/>
  <c r="A3195" i="12"/>
  <c r="A3196" i="12"/>
  <c r="A3197" i="12"/>
  <c r="A3198" i="12"/>
  <c r="A3199" i="12"/>
  <c r="A3200" i="12"/>
  <c r="A3201" i="12"/>
  <c r="A3202" i="12"/>
  <c r="A3203" i="12"/>
  <c r="A3204" i="12"/>
  <c r="A3205" i="12"/>
  <c r="A3206" i="12"/>
  <c r="A3207" i="12"/>
  <c r="A3208" i="12"/>
  <c r="A3209" i="12"/>
  <c r="A3210" i="12"/>
  <c r="A3211" i="12"/>
  <c r="A3212" i="12"/>
  <c r="A3213" i="12"/>
  <c r="A3214" i="12"/>
  <c r="A3215" i="12"/>
  <c r="A3216" i="12"/>
  <c r="A3217" i="12"/>
  <c r="A3218" i="12"/>
  <c r="A3219" i="12"/>
  <c r="A3220" i="12"/>
  <c r="A3221" i="12"/>
  <c r="A3222" i="12"/>
  <c r="A3223" i="12"/>
  <c r="A3224" i="12"/>
  <c r="A3225" i="12"/>
  <c r="A3226" i="12"/>
  <c r="A3227" i="12"/>
  <c r="A3228" i="12"/>
  <c r="A3229" i="12"/>
  <c r="A3230" i="12"/>
  <c r="A3231" i="12"/>
  <c r="A3232" i="12"/>
  <c r="A3233" i="12"/>
  <c r="A3234" i="12"/>
  <c r="A3235" i="12"/>
  <c r="A3236" i="12"/>
  <c r="A3237" i="12"/>
  <c r="A3238" i="12"/>
  <c r="A3239" i="12"/>
  <c r="A3240" i="12"/>
  <c r="A3241" i="12"/>
  <c r="A3242" i="12"/>
  <c r="A3243" i="12"/>
  <c r="A3244" i="12"/>
  <c r="A3245" i="12"/>
  <c r="A3246" i="12"/>
  <c r="A3247" i="12"/>
  <c r="A3248" i="12"/>
  <c r="A3249" i="12"/>
  <c r="A3250" i="12"/>
  <c r="A3251" i="12"/>
  <c r="A3252" i="12"/>
  <c r="A3253" i="12"/>
  <c r="A3254" i="12"/>
  <c r="A3255" i="12"/>
  <c r="A3256" i="12"/>
  <c r="A3257" i="12"/>
  <c r="A3258" i="12"/>
  <c r="A3259" i="12"/>
  <c r="A3260" i="12"/>
  <c r="A3261" i="12"/>
  <c r="A3262" i="12"/>
  <c r="A3263" i="12"/>
  <c r="A3264" i="12"/>
  <c r="A3265" i="12"/>
  <c r="A3266" i="12"/>
  <c r="A3267" i="12"/>
  <c r="A3268" i="12"/>
  <c r="A3269" i="12"/>
  <c r="A3270" i="12"/>
  <c r="A3271" i="12"/>
  <c r="A3272" i="12"/>
  <c r="A3273" i="12"/>
  <c r="A3274" i="12"/>
  <c r="A3275" i="12"/>
  <c r="A3276" i="12"/>
  <c r="A3277" i="12"/>
  <c r="A3278" i="12"/>
  <c r="A3279" i="12"/>
  <c r="A3280" i="12"/>
  <c r="A3281" i="12"/>
  <c r="A3282" i="12"/>
  <c r="A3283" i="12"/>
  <c r="A3284" i="12"/>
  <c r="A3285" i="12"/>
  <c r="A3286" i="12"/>
  <c r="A3287" i="12"/>
  <c r="A3288" i="12"/>
  <c r="A3289" i="12"/>
  <c r="A3290" i="12"/>
  <c r="A3291" i="12"/>
  <c r="A3292" i="12"/>
  <c r="A3293" i="12"/>
  <c r="A3294" i="12"/>
  <c r="A3295" i="12"/>
  <c r="A3296" i="12"/>
  <c r="A3297" i="12"/>
  <c r="A3298" i="12"/>
  <c r="A3299" i="12"/>
  <c r="A3300" i="12"/>
  <c r="A3301" i="12"/>
  <c r="A3302" i="12"/>
  <c r="A3303" i="12"/>
  <c r="A3304" i="12"/>
  <c r="A3305" i="12"/>
  <c r="A3306" i="12"/>
  <c r="A3307" i="12"/>
  <c r="A3308" i="12"/>
  <c r="A3309" i="12"/>
  <c r="A3310" i="12"/>
  <c r="A3311" i="12"/>
  <c r="A3312" i="12"/>
  <c r="A3313" i="12"/>
  <c r="A3314" i="12"/>
  <c r="A3315" i="12"/>
  <c r="A3316" i="12"/>
  <c r="A3317" i="12"/>
  <c r="A3318" i="12"/>
  <c r="A3319" i="12"/>
  <c r="A3320" i="12"/>
  <c r="A3321" i="12"/>
  <c r="A3322" i="12"/>
  <c r="A3323" i="12"/>
  <c r="A3324" i="12"/>
  <c r="A3325" i="12"/>
  <c r="A3326" i="12"/>
  <c r="A3327" i="12"/>
  <c r="A3328" i="12"/>
  <c r="A3329" i="12"/>
  <c r="A3330" i="12"/>
  <c r="A3331" i="12"/>
  <c r="A3332" i="12"/>
  <c r="A3333" i="12"/>
  <c r="A3334" i="12"/>
  <c r="A3335" i="12"/>
  <c r="A3336" i="12"/>
  <c r="A3337" i="12"/>
  <c r="A3338" i="12"/>
  <c r="A3339" i="12"/>
  <c r="A3340" i="12"/>
  <c r="A3341" i="12"/>
  <c r="A3342" i="12"/>
  <c r="A3343" i="12"/>
  <c r="A3344" i="12"/>
  <c r="A3345" i="12"/>
  <c r="A3346" i="12"/>
  <c r="A3347" i="12"/>
  <c r="A3348" i="12"/>
  <c r="A3349" i="12"/>
  <c r="A3350" i="12"/>
  <c r="A3351" i="12"/>
  <c r="A3352" i="12"/>
  <c r="A3353" i="12"/>
  <c r="A3354" i="12"/>
  <c r="A3355" i="12"/>
  <c r="A3356" i="12"/>
  <c r="A3357" i="12"/>
  <c r="A3358" i="12"/>
  <c r="A3359" i="12"/>
  <c r="A3360" i="12"/>
  <c r="A3361" i="12"/>
  <c r="A3362" i="12"/>
  <c r="A3363" i="12"/>
  <c r="A3364" i="12"/>
  <c r="A3365" i="12"/>
  <c r="A3366" i="12"/>
  <c r="A3367" i="12"/>
  <c r="A3368" i="12"/>
  <c r="A3369" i="12"/>
  <c r="A3370" i="12"/>
  <c r="A3371" i="12"/>
  <c r="A3372" i="12"/>
  <c r="A3373" i="12"/>
  <c r="A3374" i="12"/>
  <c r="A3375" i="12"/>
  <c r="A3376" i="12"/>
  <c r="A3377" i="12"/>
  <c r="A3378" i="12"/>
  <c r="A3379" i="12"/>
  <c r="A3380" i="12"/>
  <c r="A3381" i="12"/>
  <c r="A3382" i="12"/>
  <c r="A3383" i="12"/>
  <c r="A3384" i="12"/>
  <c r="A3385" i="12"/>
  <c r="A3386" i="12"/>
  <c r="A3387" i="12"/>
  <c r="A3388" i="12"/>
  <c r="A3389" i="12"/>
  <c r="A3390" i="12"/>
  <c r="A3391" i="12"/>
  <c r="A3392" i="12"/>
  <c r="A3393" i="12"/>
  <c r="A3394" i="12"/>
  <c r="A3395" i="12"/>
  <c r="A3396" i="12"/>
  <c r="A3397" i="12"/>
  <c r="A3398" i="12"/>
  <c r="A3399" i="12"/>
  <c r="A3400" i="12"/>
  <c r="A3401" i="12"/>
  <c r="A3402" i="12"/>
  <c r="A3403" i="12"/>
  <c r="A3404" i="12"/>
  <c r="A3405" i="12"/>
  <c r="A3406" i="12"/>
  <c r="A3407" i="12"/>
  <c r="A3408" i="12"/>
  <c r="A3409" i="12"/>
  <c r="A3410" i="12"/>
  <c r="A3411" i="12"/>
  <c r="A3412" i="12"/>
  <c r="A3413" i="12"/>
  <c r="A3414" i="12"/>
  <c r="A3415" i="12"/>
  <c r="A3416" i="12"/>
  <c r="A3417" i="12"/>
  <c r="A3418" i="12"/>
  <c r="A3419" i="12"/>
  <c r="A3420" i="12"/>
  <c r="A3421" i="12"/>
  <c r="A3422" i="12"/>
  <c r="A3423" i="12"/>
  <c r="A3424" i="12"/>
  <c r="A3425" i="12"/>
  <c r="A3426" i="12"/>
  <c r="A3427" i="12"/>
  <c r="A3428" i="12"/>
  <c r="A3429" i="12"/>
  <c r="A3430" i="12"/>
  <c r="A3431" i="12"/>
  <c r="A3432" i="12"/>
  <c r="A3433" i="12"/>
  <c r="A3434" i="12"/>
  <c r="A3435" i="12"/>
  <c r="A3436" i="12"/>
  <c r="A3437" i="12"/>
  <c r="A3438" i="12"/>
  <c r="A3439" i="12"/>
  <c r="A3440" i="12"/>
  <c r="A3441" i="12"/>
  <c r="A3442" i="12"/>
  <c r="A3443" i="12"/>
  <c r="A3444" i="12"/>
  <c r="A3445" i="12"/>
  <c r="A3446" i="12"/>
  <c r="A3447" i="12"/>
  <c r="A3448" i="12"/>
  <c r="A3449" i="12"/>
  <c r="A3450" i="12"/>
  <c r="A3451" i="12"/>
  <c r="A3452" i="12"/>
  <c r="A3453" i="12"/>
  <c r="A3454" i="12"/>
  <c r="A3455" i="12"/>
  <c r="A3456" i="12"/>
  <c r="A3457" i="12"/>
  <c r="A3458" i="12"/>
  <c r="A3459" i="12"/>
  <c r="A3460" i="12"/>
  <c r="A3461" i="12"/>
  <c r="A3462" i="12"/>
  <c r="A3463" i="12"/>
  <c r="A3464" i="12"/>
  <c r="A3465" i="12"/>
  <c r="A3466" i="12"/>
  <c r="A3467" i="12"/>
  <c r="A3468" i="12"/>
  <c r="A3469" i="12"/>
  <c r="A3470" i="12"/>
  <c r="A3471" i="12"/>
  <c r="A3472" i="12"/>
  <c r="A3473" i="12"/>
  <c r="A3474" i="12"/>
  <c r="A3475" i="12"/>
  <c r="A3476" i="12"/>
  <c r="A3477" i="12"/>
  <c r="A3478" i="12"/>
  <c r="A3479" i="12"/>
  <c r="A3480" i="12"/>
  <c r="A3481" i="12"/>
  <c r="A3482" i="12"/>
  <c r="A3483" i="12"/>
  <c r="A3484" i="12"/>
  <c r="A3485" i="12"/>
  <c r="A3486" i="12"/>
  <c r="A3487" i="12"/>
  <c r="A3488" i="12"/>
  <c r="A3489" i="12"/>
  <c r="A3490" i="12"/>
  <c r="A3491" i="12"/>
  <c r="A3492" i="12"/>
  <c r="A3493" i="12"/>
  <c r="A3494" i="12"/>
  <c r="A3495" i="12"/>
  <c r="A3496" i="12"/>
  <c r="A3497" i="12"/>
  <c r="A3498" i="12"/>
  <c r="A3499" i="12"/>
  <c r="A3500" i="12"/>
  <c r="A3501" i="12"/>
  <c r="A3502" i="12"/>
  <c r="A3503" i="12"/>
  <c r="A3504" i="12"/>
  <c r="A3505" i="12"/>
  <c r="A3506" i="12"/>
  <c r="A3507" i="12"/>
  <c r="A3508" i="12"/>
  <c r="A3509" i="12"/>
  <c r="A3510" i="12"/>
  <c r="A3511" i="12"/>
  <c r="A3512" i="12"/>
  <c r="A3513" i="12"/>
  <c r="A3514" i="12"/>
  <c r="A3515" i="12"/>
  <c r="A3516" i="12"/>
  <c r="A3517" i="12"/>
  <c r="A3518" i="12"/>
  <c r="A3519" i="12"/>
  <c r="A3520" i="12"/>
  <c r="A3521" i="12"/>
  <c r="A3522" i="12"/>
  <c r="A3523" i="12"/>
  <c r="A3524" i="12"/>
  <c r="A3525" i="12"/>
  <c r="A3526" i="12"/>
  <c r="A3527" i="12"/>
  <c r="A3528" i="12"/>
  <c r="A3529" i="12"/>
  <c r="A3530" i="12"/>
  <c r="A3531" i="12"/>
  <c r="A3532" i="12"/>
  <c r="A3533" i="12"/>
  <c r="A3534" i="12"/>
  <c r="A3535" i="12"/>
  <c r="A3536" i="12"/>
  <c r="A3537" i="12"/>
  <c r="A3538" i="12"/>
  <c r="A3539" i="12"/>
  <c r="A3540" i="12"/>
  <c r="A3541" i="12"/>
  <c r="A3542" i="12"/>
  <c r="A3543" i="12"/>
  <c r="A3544" i="12"/>
  <c r="A3545" i="12"/>
  <c r="A3546" i="12"/>
  <c r="A3547" i="12"/>
  <c r="A3548" i="12"/>
  <c r="A3549" i="12"/>
  <c r="A3550" i="12"/>
  <c r="A3551" i="12"/>
  <c r="A3552" i="12"/>
  <c r="A3553" i="12"/>
  <c r="A3554" i="12"/>
  <c r="A3555" i="12"/>
  <c r="A3556" i="12"/>
  <c r="A3557" i="12"/>
  <c r="A3558" i="12"/>
  <c r="A3559" i="12"/>
  <c r="A3560" i="12"/>
  <c r="A3561" i="12"/>
  <c r="A3562" i="12"/>
  <c r="A3563" i="12"/>
  <c r="A3564" i="12"/>
  <c r="A3565" i="12"/>
  <c r="A3566" i="12"/>
  <c r="A3567" i="12"/>
  <c r="A3568" i="12"/>
  <c r="A3569" i="12"/>
  <c r="A3570" i="12"/>
  <c r="A3571" i="12"/>
  <c r="A3572" i="12"/>
  <c r="A3573" i="12"/>
  <c r="A3574" i="12"/>
  <c r="A3575" i="12"/>
  <c r="A3576" i="12"/>
  <c r="A3577" i="12"/>
  <c r="A3578" i="12"/>
  <c r="A3579" i="12"/>
  <c r="A3580" i="12"/>
  <c r="A3581" i="12"/>
  <c r="A3582" i="12"/>
  <c r="A3583" i="12"/>
  <c r="A3584" i="12"/>
  <c r="A3585" i="12"/>
  <c r="A3586" i="12"/>
  <c r="A3587" i="12"/>
  <c r="A3588" i="12"/>
  <c r="A3589" i="12"/>
  <c r="A3590" i="12"/>
  <c r="A3591" i="12"/>
  <c r="A3592" i="12"/>
  <c r="A3593" i="12"/>
  <c r="A3594" i="12"/>
  <c r="A3595" i="12"/>
  <c r="A3596" i="12"/>
  <c r="A3597" i="12"/>
  <c r="A3598" i="12"/>
  <c r="A3599" i="12"/>
  <c r="A3600" i="12"/>
  <c r="A3601" i="12"/>
  <c r="A3602" i="12"/>
  <c r="A3603" i="12"/>
  <c r="A3604" i="12"/>
  <c r="A3605" i="12"/>
  <c r="A3606" i="12"/>
  <c r="A3607" i="12"/>
  <c r="A3608" i="12"/>
  <c r="A3609" i="12"/>
  <c r="A3610" i="12"/>
  <c r="A3611" i="12"/>
  <c r="A3612" i="12"/>
  <c r="A3613" i="12"/>
  <c r="A3614" i="12"/>
  <c r="A3615" i="12"/>
  <c r="A3616" i="12"/>
  <c r="A3617" i="12"/>
  <c r="A3618" i="12"/>
  <c r="A3619" i="12"/>
  <c r="A3620" i="12"/>
  <c r="A3621" i="12"/>
  <c r="A3622" i="12"/>
  <c r="A3623" i="12"/>
  <c r="A3624" i="12"/>
  <c r="A3625" i="12"/>
  <c r="A3626" i="12"/>
  <c r="A3627" i="12"/>
  <c r="A3628" i="12"/>
  <c r="A3629" i="12"/>
  <c r="A3630" i="12"/>
  <c r="A3631" i="12"/>
  <c r="A3632" i="12"/>
  <c r="A3633" i="12"/>
  <c r="A3634" i="12"/>
  <c r="A3635" i="12"/>
  <c r="A3636" i="12"/>
  <c r="A3637" i="12"/>
  <c r="A3638" i="12"/>
  <c r="A3639" i="12"/>
  <c r="A3640" i="12"/>
  <c r="A3641" i="12"/>
  <c r="A3642" i="12"/>
  <c r="A3643" i="12"/>
  <c r="A3644" i="12"/>
  <c r="A3645" i="12"/>
  <c r="A3646" i="12"/>
  <c r="A3647" i="12"/>
  <c r="A3648" i="12"/>
  <c r="A3649" i="12"/>
  <c r="A3650" i="12"/>
  <c r="A3651" i="12"/>
  <c r="A3652" i="12"/>
  <c r="A3653" i="12"/>
  <c r="A3654" i="12"/>
  <c r="A3655" i="12"/>
  <c r="A3656" i="12"/>
  <c r="A3657" i="12"/>
  <c r="A3658" i="12"/>
  <c r="A3659" i="12"/>
  <c r="A3660" i="12"/>
  <c r="A3661" i="12"/>
  <c r="A3662" i="12"/>
  <c r="A3663" i="12"/>
  <c r="A3664" i="12"/>
  <c r="A3665" i="12"/>
  <c r="A3666" i="12"/>
  <c r="A3667" i="12"/>
  <c r="A3668" i="12"/>
  <c r="A3669" i="12"/>
  <c r="A3670" i="12"/>
  <c r="A3671" i="12"/>
  <c r="A3672" i="12"/>
  <c r="A3673" i="12"/>
  <c r="A3674" i="12"/>
  <c r="A3675" i="12"/>
  <c r="A3676" i="12"/>
  <c r="A3677" i="12"/>
  <c r="A3678" i="12"/>
  <c r="A3679" i="12"/>
  <c r="A3680" i="12"/>
  <c r="A3681" i="12"/>
  <c r="A3682" i="12"/>
  <c r="A3683" i="12"/>
  <c r="A3684" i="12"/>
  <c r="A3685" i="12"/>
  <c r="A3686" i="12"/>
  <c r="A3687" i="12"/>
  <c r="A3688" i="12"/>
  <c r="A3689" i="12"/>
  <c r="A3690" i="12"/>
  <c r="A3691" i="12"/>
  <c r="A3692" i="12"/>
  <c r="A3693" i="12"/>
  <c r="A3694" i="12"/>
  <c r="A3695" i="12"/>
  <c r="A3696" i="12"/>
  <c r="A3697" i="12"/>
  <c r="A3698" i="12"/>
  <c r="A3699" i="12"/>
  <c r="A3700" i="12"/>
  <c r="A3701" i="12"/>
  <c r="A3702" i="12"/>
  <c r="A3703" i="12"/>
  <c r="A3704" i="12"/>
  <c r="A3705" i="12"/>
  <c r="A3706" i="12"/>
  <c r="A3707" i="12"/>
  <c r="A3708" i="12"/>
  <c r="A3709" i="12"/>
  <c r="A3710" i="12"/>
  <c r="A3711" i="12"/>
  <c r="A3712" i="12"/>
  <c r="A3713" i="12"/>
  <c r="A3714" i="12"/>
  <c r="A3715" i="12"/>
  <c r="A3716" i="12"/>
  <c r="A3717" i="12"/>
  <c r="A3718" i="12"/>
  <c r="A3719" i="12"/>
  <c r="A3720" i="12"/>
  <c r="A3721" i="12"/>
  <c r="A3722" i="12"/>
  <c r="A3723" i="12"/>
  <c r="A3724" i="12"/>
  <c r="A3725" i="12"/>
  <c r="A3726" i="12"/>
  <c r="A3727" i="12"/>
  <c r="A3728" i="12"/>
  <c r="A3729" i="12"/>
  <c r="A3730" i="12"/>
  <c r="A3731" i="12"/>
  <c r="A3732" i="12"/>
  <c r="A3733" i="12"/>
  <c r="A3734" i="12"/>
  <c r="A3735" i="12"/>
  <c r="A3736" i="12"/>
  <c r="A3737" i="12"/>
  <c r="A3738" i="12"/>
  <c r="A3739" i="12"/>
  <c r="A3740" i="12"/>
  <c r="A3741" i="12"/>
  <c r="A3742" i="12"/>
  <c r="A3743" i="12"/>
  <c r="A3744" i="12"/>
  <c r="A3745" i="12"/>
  <c r="A3746" i="12"/>
  <c r="A3747" i="12"/>
  <c r="A3748" i="12"/>
  <c r="A3749" i="12"/>
  <c r="A3750" i="12"/>
  <c r="A3751" i="12"/>
  <c r="A3752" i="12"/>
  <c r="A3753" i="12"/>
  <c r="A3754" i="12"/>
  <c r="A3755" i="12"/>
  <c r="A3756" i="12"/>
  <c r="A3757" i="12"/>
  <c r="A3758" i="12"/>
  <c r="A3759" i="12"/>
  <c r="A3760" i="12"/>
  <c r="A3761" i="12"/>
  <c r="A3762" i="12"/>
  <c r="A3763" i="12"/>
  <c r="A3764" i="12"/>
  <c r="A3765" i="12"/>
  <c r="A3766" i="12"/>
  <c r="A3767" i="12"/>
  <c r="A3768" i="12"/>
  <c r="A3769" i="12"/>
  <c r="A3770" i="12"/>
  <c r="A3771" i="12"/>
  <c r="A3772" i="12"/>
  <c r="A3773" i="12"/>
  <c r="A3774" i="12"/>
  <c r="A3775" i="12"/>
  <c r="A3776" i="12"/>
  <c r="A3777" i="12"/>
  <c r="A3778" i="12"/>
  <c r="A3779" i="12"/>
  <c r="A3780" i="12"/>
  <c r="A3781" i="12"/>
  <c r="A3782" i="12"/>
  <c r="A3783" i="12"/>
  <c r="A3784" i="12"/>
  <c r="A3785" i="12"/>
  <c r="A3786" i="12"/>
  <c r="A3787" i="12"/>
  <c r="A3788" i="12"/>
  <c r="A3789" i="12"/>
  <c r="A3790" i="12"/>
  <c r="A3791" i="12"/>
  <c r="A3792" i="12"/>
  <c r="A3793" i="12"/>
  <c r="A3794" i="12"/>
  <c r="A3795" i="12"/>
  <c r="A3796" i="12"/>
  <c r="A3797" i="12"/>
  <c r="A3798" i="12"/>
  <c r="A3799" i="12"/>
  <c r="A3800" i="12"/>
  <c r="A3801" i="12"/>
  <c r="A3802" i="12"/>
  <c r="A3803" i="12"/>
  <c r="A3804" i="12"/>
  <c r="A3805" i="12"/>
  <c r="A3806" i="12"/>
  <c r="A3807" i="12"/>
  <c r="A3808" i="12"/>
  <c r="A3809" i="12"/>
  <c r="A3810" i="12"/>
  <c r="A3811" i="12"/>
  <c r="A3812" i="12"/>
  <c r="A3813" i="12"/>
  <c r="A3814" i="12"/>
  <c r="A3815" i="12"/>
  <c r="A3816" i="12"/>
  <c r="A3817" i="12"/>
  <c r="A3818" i="12"/>
  <c r="A3819" i="12"/>
  <c r="A3820" i="12"/>
  <c r="A3821" i="12"/>
  <c r="A3822" i="12"/>
  <c r="A3823" i="12"/>
  <c r="A3824" i="12"/>
  <c r="A3825" i="12"/>
  <c r="A3826" i="12"/>
  <c r="A3827" i="12"/>
  <c r="A3828" i="12"/>
  <c r="A3829" i="12"/>
  <c r="A3830" i="12"/>
  <c r="A3831" i="12"/>
  <c r="A3832" i="12"/>
  <c r="A3833" i="12"/>
  <c r="A3834" i="12"/>
  <c r="A3835" i="12"/>
  <c r="A3836" i="12"/>
  <c r="A3837" i="12"/>
  <c r="A3838" i="12"/>
  <c r="A3839" i="12"/>
  <c r="A3840" i="12"/>
  <c r="A3841" i="12"/>
  <c r="A3842" i="12"/>
  <c r="A3843" i="12"/>
  <c r="A3844" i="12"/>
  <c r="A3845" i="12"/>
  <c r="A3846" i="12"/>
  <c r="A3847" i="12"/>
  <c r="A3848" i="12"/>
  <c r="A3849" i="12"/>
  <c r="A3850" i="12"/>
  <c r="A3851" i="12"/>
  <c r="A3852" i="12"/>
  <c r="A3853" i="12"/>
  <c r="A3854" i="12"/>
  <c r="A3855" i="12"/>
  <c r="A3856" i="12"/>
  <c r="A3857" i="12"/>
  <c r="A3858" i="12"/>
  <c r="A3859" i="12"/>
  <c r="A3860" i="12"/>
  <c r="A3861" i="12"/>
  <c r="A3862" i="12"/>
  <c r="A3863" i="12"/>
  <c r="A3864" i="12"/>
  <c r="A3865" i="12"/>
  <c r="A3866" i="12"/>
  <c r="A3867" i="12"/>
  <c r="A3868" i="12"/>
  <c r="A3869" i="12"/>
  <c r="A3870" i="12"/>
  <c r="A3871" i="12"/>
  <c r="A3872" i="12"/>
  <c r="A3873" i="12"/>
  <c r="A3874" i="12"/>
  <c r="A3875" i="12"/>
  <c r="A3876" i="12"/>
  <c r="A3877" i="12"/>
  <c r="A3878" i="12"/>
  <c r="A3879" i="12"/>
  <c r="A3880" i="12"/>
  <c r="A3881" i="12"/>
  <c r="A3882" i="12"/>
  <c r="A3883" i="12"/>
  <c r="A3884" i="12"/>
  <c r="A3885" i="12"/>
  <c r="A3886" i="12"/>
  <c r="A3887" i="12"/>
  <c r="A3888" i="12"/>
  <c r="A3889" i="12"/>
  <c r="A3890" i="12"/>
  <c r="A3891" i="12"/>
  <c r="A3892" i="12"/>
  <c r="A3893" i="12"/>
  <c r="A3894" i="12"/>
  <c r="A3895" i="12"/>
  <c r="A3896" i="12"/>
  <c r="A3897" i="12"/>
  <c r="A3898" i="12"/>
  <c r="A3899" i="12"/>
  <c r="A3900" i="12"/>
  <c r="A3901" i="12"/>
  <c r="A3902" i="12"/>
  <c r="A3903" i="12"/>
  <c r="A3904" i="12"/>
  <c r="A3905" i="12"/>
  <c r="A3906" i="12"/>
  <c r="A3907" i="12"/>
  <c r="A3908" i="12"/>
  <c r="A3909" i="12"/>
  <c r="A3910" i="12"/>
  <c r="A3911" i="12"/>
  <c r="A3912" i="12"/>
  <c r="A3913" i="12"/>
  <c r="A3914" i="12"/>
  <c r="A3915" i="12"/>
  <c r="A3916" i="12"/>
  <c r="A3917" i="12"/>
  <c r="A3918" i="12"/>
  <c r="A3919" i="12"/>
  <c r="A3920" i="12"/>
  <c r="A3921" i="12"/>
  <c r="A3922" i="12"/>
  <c r="A3923" i="12"/>
  <c r="A3924" i="12"/>
  <c r="A3925" i="12"/>
  <c r="A3926" i="12"/>
  <c r="A3927" i="12"/>
  <c r="A3928" i="12"/>
  <c r="A3929" i="12"/>
  <c r="A3930" i="12"/>
  <c r="A3931" i="12"/>
  <c r="A3932" i="12"/>
  <c r="A3933" i="12"/>
  <c r="A3934" i="12"/>
  <c r="A3935" i="12"/>
  <c r="A3936" i="12"/>
  <c r="A3937" i="12"/>
  <c r="A3938" i="12"/>
  <c r="A3939" i="12"/>
  <c r="A3940" i="12"/>
  <c r="A3941" i="12"/>
  <c r="A3942" i="12"/>
  <c r="A3943" i="12"/>
  <c r="A3944" i="12"/>
  <c r="A3945" i="12"/>
  <c r="A3946" i="12"/>
  <c r="A3947" i="12"/>
  <c r="A3948" i="12"/>
  <c r="A3949" i="12"/>
  <c r="A3950" i="12"/>
  <c r="A3951" i="12"/>
  <c r="A3952" i="12"/>
  <c r="A3953" i="12"/>
  <c r="A3954" i="12"/>
  <c r="A3955" i="12"/>
  <c r="A3956" i="12"/>
  <c r="A3957" i="12"/>
  <c r="A3958" i="12"/>
  <c r="A3959" i="12"/>
  <c r="A3960" i="12"/>
  <c r="A3961" i="12"/>
  <c r="A3962" i="12"/>
  <c r="A3963" i="12"/>
  <c r="A3964" i="12"/>
  <c r="A3965" i="12"/>
  <c r="A3966" i="12"/>
  <c r="A3967" i="12"/>
  <c r="A3968" i="12"/>
  <c r="A3969" i="12"/>
  <c r="A3970" i="12"/>
  <c r="A3971" i="12"/>
  <c r="A3972" i="12"/>
  <c r="A3973" i="12"/>
  <c r="A3974" i="12"/>
  <c r="A3975" i="12"/>
  <c r="A3976" i="12"/>
  <c r="A3977" i="12"/>
  <c r="A3978" i="12"/>
  <c r="A3979" i="12"/>
  <c r="A3980" i="12"/>
  <c r="A3981" i="12"/>
  <c r="A3982" i="12"/>
  <c r="A3983" i="12"/>
  <c r="A3984" i="12"/>
  <c r="A3985" i="12"/>
  <c r="A3986" i="12"/>
  <c r="A3987" i="12"/>
  <c r="A3988" i="12"/>
  <c r="A3989" i="12"/>
  <c r="A3990" i="12"/>
  <c r="A3991" i="12"/>
  <c r="A3992" i="12"/>
  <c r="A3993" i="12"/>
  <c r="A3994" i="12"/>
  <c r="A3995" i="12"/>
  <c r="A3996" i="12"/>
  <c r="A3997" i="12"/>
  <c r="A3998" i="12"/>
  <c r="A3999" i="12"/>
  <c r="A4000" i="12"/>
  <c r="A4001" i="12"/>
  <c r="A4002" i="12"/>
  <c r="A4003" i="12"/>
  <c r="A4004" i="12"/>
  <c r="A4005" i="12"/>
  <c r="A4006" i="12"/>
  <c r="A4007" i="12"/>
  <c r="A4008" i="12"/>
  <c r="A4009" i="12"/>
  <c r="A4010" i="12"/>
  <c r="A4011" i="12"/>
  <c r="A4012" i="12"/>
  <c r="A4013" i="12"/>
  <c r="A4014" i="12"/>
  <c r="A4015" i="12"/>
  <c r="A4016" i="12"/>
  <c r="A4017" i="12"/>
  <c r="A4018" i="12"/>
  <c r="A4019" i="12"/>
  <c r="A4020" i="12"/>
  <c r="A4021" i="12"/>
  <c r="A4022" i="12"/>
  <c r="A4023" i="12"/>
  <c r="A4024" i="12"/>
  <c r="A4025" i="12"/>
  <c r="A4026" i="12"/>
  <c r="A4027" i="12"/>
  <c r="A4028" i="12"/>
  <c r="A4029" i="12"/>
  <c r="A4030" i="12"/>
  <c r="A4031" i="12"/>
  <c r="A4032" i="12"/>
  <c r="A4033" i="12"/>
  <c r="A4034" i="12"/>
  <c r="A4035" i="12"/>
  <c r="A4036" i="12"/>
  <c r="A4037" i="12"/>
  <c r="A4038" i="12"/>
  <c r="A4039" i="12"/>
  <c r="A4040" i="12"/>
  <c r="A4041" i="12"/>
  <c r="A4042" i="12"/>
  <c r="A4043" i="12"/>
  <c r="A4044" i="12"/>
  <c r="A4045" i="12"/>
  <c r="A4046" i="12"/>
  <c r="A4047" i="12"/>
  <c r="A4048" i="12"/>
  <c r="A4049" i="12"/>
  <c r="A4050" i="12"/>
  <c r="A4051" i="12"/>
  <c r="A4052" i="12"/>
  <c r="A4053" i="12"/>
  <c r="A4054" i="12"/>
  <c r="A4055" i="12"/>
  <c r="A4056" i="12"/>
  <c r="A4057" i="12"/>
  <c r="A4058" i="12"/>
  <c r="A4059" i="12"/>
  <c r="A4060" i="12"/>
  <c r="A4061" i="12"/>
  <c r="A4062" i="12"/>
  <c r="A4063" i="12"/>
  <c r="A4064" i="12"/>
  <c r="A4065" i="12"/>
  <c r="A4066" i="12"/>
  <c r="A4067" i="12"/>
  <c r="A4068" i="12"/>
  <c r="A4069" i="12"/>
  <c r="A4070" i="12"/>
  <c r="A4071" i="12"/>
  <c r="A4072" i="12"/>
  <c r="A4073" i="12"/>
  <c r="A4074" i="12"/>
  <c r="A4075" i="12"/>
  <c r="A4076" i="12"/>
  <c r="A4077" i="12"/>
  <c r="A4078" i="12"/>
  <c r="A4079" i="12"/>
  <c r="A4080" i="12"/>
  <c r="A4081" i="12"/>
  <c r="A4082" i="12"/>
  <c r="A4083" i="12"/>
  <c r="A4084" i="12"/>
  <c r="A4085" i="12"/>
  <c r="A4086" i="12"/>
  <c r="A4087" i="12"/>
  <c r="A4088" i="12"/>
  <c r="A4089" i="12"/>
  <c r="A4090" i="12"/>
  <c r="A4091" i="12"/>
  <c r="A4092" i="12"/>
  <c r="A4093" i="12"/>
  <c r="A4094" i="12"/>
  <c r="A4095" i="12"/>
  <c r="A4096" i="12"/>
  <c r="A4097" i="12"/>
  <c r="A4098" i="12"/>
  <c r="A4099" i="12"/>
  <c r="A4100" i="12"/>
  <c r="A4101" i="12"/>
  <c r="A4102" i="12"/>
  <c r="A4103" i="12"/>
  <c r="A4104" i="12"/>
  <c r="A4105" i="12"/>
  <c r="A4106" i="12"/>
  <c r="A4107" i="12"/>
  <c r="A4108" i="12"/>
  <c r="A4109" i="12"/>
  <c r="A4110" i="12"/>
  <c r="A4111" i="12"/>
  <c r="A4112" i="12"/>
  <c r="A4113" i="12"/>
  <c r="A4114" i="12"/>
  <c r="A4115" i="12"/>
  <c r="A4116" i="12"/>
  <c r="A4117" i="12"/>
  <c r="A4118" i="12"/>
  <c r="A4119" i="12"/>
  <c r="A4120" i="12"/>
  <c r="A4121" i="12"/>
  <c r="A4122" i="12"/>
  <c r="A4123" i="12"/>
  <c r="A4124" i="12"/>
  <c r="A4125" i="12"/>
  <c r="A4126" i="12"/>
  <c r="A4127" i="12"/>
  <c r="A4128" i="12"/>
  <c r="A4129" i="12"/>
  <c r="A4130" i="12"/>
  <c r="A4131" i="12"/>
  <c r="A4132" i="12"/>
  <c r="A4133" i="12"/>
  <c r="A4134" i="12"/>
  <c r="A4135" i="12"/>
  <c r="A4136" i="12"/>
  <c r="A4137" i="12"/>
  <c r="A4138" i="12"/>
  <c r="A4139" i="12"/>
  <c r="A4140" i="12"/>
  <c r="A4141" i="12"/>
  <c r="A4142" i="12"/>
  <c r="A4143" i="12"/>
  <c r="A4144" i="12"/>
  <c r="A4145" i="12"/>
  <c r="A4146" i="12"/>
  <c r="A4147" i="12"/>
  <c r="A4148" i="12"/>
  <c r="A4149" i="12"/>
  <c r="A4150" i="12"/>
  <c r="A4151" i="12"/>
  <c r="A4152" i="12"/>
  <c r="A4153" i="12"/>
  <c r="A4154" i="12"/>
  <c r="A4155" i="12"/>
  <c r="A4156" i="12"/>
  <c r="A4157" i="12"/>
  <c r="A4158" i="12"/>
  <c r="A4159" i="12"/>
  <c r="A4160" i="12"/>
  <c r="A4161" i="12"/>
  <c r="A4162" i="12"/>
  <c r="A4163" i="12"/>
  <c r="A4164" i="12"/>
  <c r="A4165" i="12"/>
  <c r="A4166" i="12"/>
  <c r="A4167" i="12"/>
  <c r="A4168" i="12"/>
  <c r="A4169" i="12"/>
  <c r="A4170" i="12"/>
  <c r="A4171" i="12"/>
  <c r="A4172" i="12"/>
  <c r="A4173" i="12"/>
  <c r="A4174" i="12"/>
  <c r="A4175" i="12"/>
  <c r="A4176" i="12"/>
  <c r="A4177" i="12"/>
  <c r="A4178" i="12"/>
  <c r="A4179" i="12"/>
  <c r="A4180" i="12"/>
  <c r="A4181" i="12"/>
  <c r="A4182" i="12"/>
  <c r="A4183" i="12"/>
  <c r="A4184" i="12"/>
  <c r="A4185" i="12"/>
  <c r="A4186" i="12"/>
  <c r="A4187" i="12"/>
  <c r="A4188" i="12"/>
  <c r="A4189" i="12"/>
  <c r="A4190" i="12"/>
  <c r="A4191" i="12"/>
  <c r="A4192" i="12"/>
  <c r="A4193" i="12"/>
  <c r="A4194" i="12"/>
  <c r="A4195" i="12"/>
  <c r="A4196" i="12"/>
  <c r="A4197" i="12"/>
  <c r="A4198" i="12"/>
  <c r="A4199" i="12"/>
  <c r="A4200" i="12"/>
  <c r="A4201" i="12"/>
  <c r="A4202" i="12"/>
  <c r="A4203" i="12"/>
  <c r="A4204" i="12"/>
  <c r="A4205" i="12"/>
  <c r="A4206" i="12"/>
  <c r="A4207" i="12"/>
  <c r="A4208" i="12"/>
  <c r="A4209" i="12"/>
  <c r="A4210" i="12"/>
  <c r="A4211" i="12"/>
  <c r="A4212" i="12"/>
  <c r="A4213" i="12"/>
  <c r="A4214" i="12"/>
  <c r="A4215" i="12"/>
  <c r="A4216" i="12"/>
  <c r="A4217" i="12"/>
  <c r="A4218" i="12"/>
  <c r="A4219" i="12"/>
  <c r="A4220" i="12"/>
  <c r="A4221" i="12"/>
  <c r="A4222" i="12"/>
  <c r="A4223" i="12"/>
  <c r="A4224" i="12"/>
  <c r="A4225" i="12"/>
  <c r="A4226" i="12"/>
  <c r="A4227" i="12"/>
  <c r="A4228" i="12"/>
  <c r="A4229" i="12"/>
  <c r="A4230" i="12"/>
  <c r="A4231" i="12"/>
  <c r="A4232" i="12"/>
  <c r="A4233" i="12"/>
  <c r="A4234" i="12"/>
  <c r="A4235" i="12"/>
  <c r="A4236" i="12"/>
  <c r="A4237" i="12"/>
  <c r="A4238" i="12"/>
  <c r="A4239" i="12"/>
  <c r="A4240" i="12"/>
  <c r="A4241" i="12"/>
  <c r="A4242" i="12"/>
  <c r="A4243" i="12"/>
  <c r="A4244" i="12"/>
  <c r="A4245" i="12"/>
  <c r="A4246" i="12"/>
  <c r="A4247" i="12"/>
  <c r="A4248" i="12"/>
  <c r="A4249" i="12"/>
  <c r="A4250" i="12"/>
  <c r="A4251" i="12"/>
  <c r="A4252" i="12"/>
  <c r="A4253" i="12"/>
  <c r="A4254" i="12"/>
  <c r="A4255" i="12"/>
  <c r="A4256" i="12"/>
  <c r="A4257" i="12"/>
  <c r="A4258" i="12"/>
  <c r="A4259" i="12"/>
  <c r="A4260" i="12"/>
  <c r="A4261" i="12"/>
  <c r="A4262" i="12"/>
  <c r="A4263" i="12"/>
  <c r="A4264" i="12"/>
  <c r="A4265" i="12"/>
  <c r="A4266" i="12"/>
  <c r="A4267" i="12"/>
  <c r="A4268" i="12"/>
  <c r="A4269" i="12"/>
  <c r="A4270" i="12"/>
  <c r="A4271" i="12"/>
  <c r="A4272" i="12"/>
  <c r="A4273" i="12"/>
  <c r="A4274" i="12"/>
  <c r="A4275" i="12"/>
  <c r="A4276" i="12"/>
  <c r="A4277" i="12"/>
  <c r="A4278" i="12"/>
  <c r="A4279" i="12"/>
  <c r="A4280" i="12"/>
  <c r="A4281" i="12"/>
  <c r="A4282" i="12"/>
  <c r="A4283" i="12"/>
  <c r="A4284" i="12"/>
  <c r="A4285" i="12"/>
  <c r="A4286" i="12"/>
  <c r="A4287" i="12"/>
  <c r="A4288" i="12"/>
  <c r="A4289" i="12"/>
  <c r="A4290" i="12"/>
  <c r="A4291" i="12"/>
  <c r="A4292" i="12"/>
  <c r="A4293" i="12"/>
  <c r="A4294" i="12"/>
  <c r="A4295" i="12"/>
  <c r="A4296" i="12"/>
  <c r="A4297" i="12"/>
  <c r="A4298" i="12"/>
  <c r="A4299" i="12"/>
  <c r="A4300" i="12"/>
  <c r="A4301" i="12"/>
  <c r="A4302" i="12"/>
  <c r="A4303" i="12"/>
  <c r="A4304" i="12"/>
  <c r="A4305" i="12"/>
  <c r="A4306" i="12"/>
  <c r="A4307" i="12"/>
  <c r="A4308" i="12"/>
  <c r="A4309" i="12"/>
  <c r="A4310" i="12"/>
  <c r="A4311" i="12"/>
  <c r="A4312" i="12"/>
  <c r="A4313" i="12"/>
  <c r="A4314" i="12"/>
  <c r="A4315" i="12"/>
  <c r="A4316" i="12"/>
  <c r="A4317" i="12"/>
  <c r="A4318" i="12"/>
  <c r="A4319" i="12"/>
  <c r="A4320" i="12"/>
  <c r="A4321" i="12"/>
  <c r="A4322" i="12"/>
  <c r="A4323" i="12"/>
  <c r="A4324" i="12"/>
  <c r="A4325" i="12"/>
  <c r="A4326" i="12"/>
  <c r="A4327" i="12"/>
  <c r="A4328" i="12"/>
  <c r="A4329" i="12"/>
  <c r="A4330" i="12"/>
  <c r="A4331" i="12"/>
  <c r="A4332" i="12"/>
  <c r="A4333" i="12"/>
  <c r="A4334" i="12"/>
  <c r="A4335" i="12"/>
  <c r="A4336" i="12"/>
  <c r="A4337" i="12"/>
  <c r="A4338" i="12"/>
  <c r="A4339" i="12"/>
  <c r="A4340" i="12"/>
  <c r="A4341" i="12"/>
  <c r="A4342" i="12"/>
  <c r="A4343" i="12"/>
  <c r="A4344" i="12"/>
  <c r="A4345" i="12"/>
  <c r="A4346" i="12"/>
  <c r="A4347" i="12"/>
  <c r="A4348" i="12"/>
  <c r="A4349" i="12"/>
  <c r="A4350" i="12"/>
  <c r="A4351" i="12"/>
  <c r="A4352" i="12"/>
  <c r="A4353" i="12"/>
  <c r="A4354" i="12"/>
  <c r="A4355" i="12"/>
  <c r="A4356" i="12"/>
  <c r="A4357" i="12"/>
  <c r="A4358" i="12"/>
  <c r="A4359" i="12"/>
  <c r="A4360" i="12"/>
  <c r="A4361" i="12"/>
  <c r="A4362" i="12"/>
  <c r="A4363" i="12"/>
  <c r="A4364" i="12"/>
  <c r="A4365" i="12"/>
  <c r="A4366" i="12"/>
  <c r="A4367" i="12"/>
  <c r="A4368" i="12"/>
  <c r="A4369" i="12"/>
  <c r="A4370" i="12"/>
  <c r="A4371" i="12"/>
  <c r="A4372" i="12"/>
  <c r="A4373" i="12"/>
  <c r="A4374" i="12"/>
  <c r="A4375" i="12"/>
  <c r="A4376" i="12"/>
  <c r="A4377" i="12"/>
  <c r="A4378" i="12"/>
  <c r="A4379" i="12"/>
  <c r="A4380" i="12"/>
  <c r="A4381" i="12"/>
  <c r="A4382" i="12"/>
  <c r="A4383" i="12"/>
  <c r="A4384" i="12"/>
  <c r="A4385" i="12"/>
  <c r="A4386" i="12"/>
  <c r="A4387" i="12"/>
  <c r="A4388" i="12"/>
  <c r="A4389" i="12"/>
  <c r="A4390" i="12"/>
  <c r="A4391" i="12"/>
  <c r="A4392" i="12"/>
  <c r="A4393" i="12"/>
  <c r="A4394" i="12"/>
  <c r="A4395" i="12"/>
  <c r="A4396" i="12"/>
  <c r="A4397" i="12"/>
  <c r="A4398" i="12"/>
  <c r="A4399" i="12"/>
  <c r="A4400" i="12"/>
  <c r="A4401" i="12"/>
  <c r="A4402" i="12"/>
  <c r="A4403" i="12"/>
  <c r="A4404" i="12"/>
  <c r="A4405" i="12"/>
  <c r="A4406" i="12"/>
  <c r="A4407" i="12"/>
  <c r="A4408" i="12"/>
  <c r="A4409" i="12"/>
  <c r="A4410" i="12"/>
  <c r="A4411" i="12"/>
  <c r="A4412" i="12"/>
  <c r="A4413" i="12"/>
  <c r="A4414" i="12"/>
  <c r="A4415" i="12"/>
  <c r="A4416" i="12"/>
  <c r="A4417" i="12"/>
  <c r="A4418" i="12"/>
  <c r="A4419" i="12"/>
  <c r="A4420" i="12"/>
  <c r="A4421" i="12"/>
  <c r="A4422" i="12"/>
  <c r="A4423" i="12"/>
  <c r="A4424" i="12"/>
  <c r="A4425" i="12"/>
  <c r="A4426" i="12"/>
  <c r="A4427" i="12"/>
  <c r="A4428" i="12"/>
  <c r="A4429" i="12"/>
  <c r="A4430" i="12"/>
  <c r="A4431" i="12"/>
  <c r="A4432" i="12"/>
  <c r="A4433" i="12"/>
  <c r="A4434" i="12"/>
  <c r="A4435" i="12"/>
  <c r="A4436" i="12"/>
  <c r="A4437" i="12"/>
  <c r="A4438" i="12"/>
  <c r="A4439" i="12"/>
  <c r="A4440" i="12"/>
  <c r="A4441" i="12"/>
  <c r="A4442" i="12"/>
  <c r="A4443" i="12"/>
  <c r="A4444" i="12"/>
  <c r="A4445" i="12"/>
  <c r="A4446" i="12"/>
  <c r="A4447" i="12"/>
  <c r="A4448" i="12"/>
  <c r="A4449" i="12"/>
  <c r="A4450" i="12"/>
  <c r="A4451" i="12"/>
  <c r="A4452" i="12"/>
  <c r="A4453" i="12"/>
  <c r="A4454" i="12"/>
  <c r="A4455" i="12"/>
  <c r="A4456" i="12"/>
  <c r="A4457" i="12"/>
  <c r="A4458" i="12"/>
  <c r="A4459" i="12"/>
  <c r="A4460" i="12"/>
  <c r="A4461" i="12"/>
  <c r="A4462" i="12"/>
  <c r="A4463" i="12"/>
  <c r="A4464" i="12"/>
  <c r="A4465" i="12"/>
  <c r="A4466" i="12"/>
  <c r="A4467" i="12"/>
  <c r="A4468" i="12"/>
  <c r="A4469" i="12"/>
  <c r="A4470" i="12"/>
  <c r="A4471" i="12"/>
  <c r="A4472" i="12"/>
  <c r="A4473" i="12"/>
  <c r="A4474" i="12"/>
  <c r="A4475" i="12"/>
  <c r="A4476" i="12"/>
  <c r="A4477" i="12"/>
  <c r="A4478" i="12"/>
  <c r="A4479" i="12"/>
  <c r="A4480" i="12"/>
  <c r="A4481" i="12"/>
  <c r="A4482" i="12"/>
  <c r="A4483" i="12"/>
  <c r="A4484" i="12"/>
  <c r="A4485" i="12"/>
  <c r="A4486" i="12"/>
  <c r="A4487" i="12"/>
  <c r="A4488" i="12"/>
  <c r="A4489" i="12"/>
  <c r="A4490" i="12"/>
  <c r="A4491" i="12"/>
  <c r="A4492" i="12"/>
  <c r="A4493" i="12"/>
  <c r="A4494" i="12"/>
  <c r="A4495" i="12"/>
  <c r="A4496" i="12"/>
  <c r="A4497" i="12"/>
  <c r="A4498" i="12"/>
  <c r="A4499" i="12"/>
  <c r="A4500" i="12"/>
  <c r="A4501" i="12"/>
  <c r="A4502" i="12"/>
  <c r="A4503" i="12"/>
  <c r="A4504" i="12"/>
  <c r="A4505" i="12"/>
  <c r="A4506" i="12"/>
  <c r="A4507" i="12"/>
  <c r="A4508" i="12"/>
  <c r="A4509" i="12"/>
  <c r="A4510" i="12"/>
  <c r="A4511" i="12"/>
  <c r="A4512" i="12"/>
  <c r="A4513" i="12"/>
  <c r="A4514" i="12"/>
  <c r="A4515" i="12"/>
  <c r="A4516" i="12"/>
  <c r="A4517" i="12"/>
  <c r="A4518" i="12"/>
  <c r="A4519" i="12"/>
  <c r="A4520" i="12"/>
  <c r="A4521" i="12"/>
  <c r="A4522" i="12"/>
  <c r="A4523" i="12"/>
  <c r="A4524" i="12"/>
  <c r="A4525" i="12"/>
  <c r="A4526" i="12"/>
  <c r="A4527" i="12"/>
  <c r="A4528" i="12"/>
  <c r="A4529" i="12"/>
  <c r="A4530" i="12"/>
  <c r="A4531" i="12"/>
  <c r="A4532" i="12"/>
  <c r="A4533" i="12"/>
  <c r="A4534" i="12"/>
  <c r="A4535" i="12"/>
  <c r="A4536" i="12"/>
  <c r="A4537" i="12"/>
  <c r="A4538" i="12"/>
  <c r="A4539" i="12"/>
  <c r="A4540" i="12"/>
  <c r="A4541" i="12"/>
  <c r="A4542" i="12"/>
  <c r="A4543" i="12"/>
  <c r="A4544" i="12"/>
  <c r="A4545" i="12"/>
  <c r="A4546" i="12"/>
  <c r="A4547" i="12"/>
  <c r="A4548" i="12"/>
  <c r="A4549" i="12"/>
  <c r="A4550" i="12"/>
  <c r="A4551" i="12"/>
  <c r="A4552" i="12"/>
  <c r="A4553" i="12"/>
  <c r="A4554" i="12"/>
  <c r="A4555" i="12"/>
  <c r="A4556" i="12"/>
  <c r="A4557" i="12"/>
  <c r="A4558" i="12"/>
  <c r="A4559" i="12"/>
  <c r="A4560" i="12"/>
  <c r="A4561" i="12"/>
  <c r="A4562" i="12"/>
  <c r="A4563" i="12"/>
  <c r="A4564" i="12"/>
  <c r="A4565" i="12"/>
  <c r="A4566" i="12"/>
  <c r="A4567" i="12"/>
  <c r="A4568" i="12"/>
  <c r="A4569" i="12"/>
  <c r="A4570" i="12"/>
  <c r="A4571" i="12"/>
  <c r="A4572" i="12"/>
  <c r="A4573" i="12"/>
  <c r="A4574" i="12"/>
  <c r="A4575" i="12"/>
  <c r="A4576" i="12"/>
  <c r="A4577" i="12"/>
  <c r="A4578" i="12"/>
  <c r="A4579" i="12"/>
  <c r="A4580" i="12"/>
  <c r="A4581" i="12"/>
  <c r="A4582" i="12"/>
  <c r="A4583" i="12"/>
  <c r="A4584" i="12"/>
  <c r="A4585" i="12"/>
  <c r="A4586" i="12"/>
  <c r="A4587" i="12"/>
  <c r="A4588" i="12"/>
  <c r="A4589" i="12"/>
  <c r="A4590" i="12"/>
  <c r="A4591" i="12"/>
  <c r="A4592" i="12"/>
  <c r="A4593" i="12"/>
  <c r="A4594" i="12"/>
  <c r="A4595" i="12"/>
  <c r="A4596" i="12"/>
  <c r="A4597" i="12"/>
  <c r="A4598" i="12"/>
  <c r="A4599" i="12"/>
  <c r="A4600" i="12"/>
  <c r="A4601" i="12"/>
  <c r="A4602" i="12"/>
  <c r="A4603" i="12"/>
  <c r="A4604" i="12"/>
  <c r="A4605" i="12"/>
  <c r="A4606" i="12"/>
  <c r="A4607" i="12"/>
  <c r="A4608" i="12"/>
  <c r="A4609" i="12"/>
  <c r="A4610" i="12"/>
  <c r="A4611" i="12"/>
  <c r="A4612" i="12"/>
  <c r="A4613" i="12"/>
  <c r="A4614" i="12"/>
  <c r="A4615" i="12"/>
  <c r="A4616" i="12"/>
  <c r="A4617" i="12"/>
  <c r="A4618" i="12"/>
  <c r="A4619" i="12"/>
  <c r="A4620" i="12"/>
  <c r="A4621" i="12"/>
  <c r="A4622" i="12"/>
  <c r="A4623" i="12"/>
  <c r="A4624" i="12"/>
  <c r="A4625" i="12"/>
  <c r="A4626" i="12"/>
  <c r="A4627" i="12"/>
  <c r="A4628" i="12"/>
  <c r="A4629" i="12"/>
  <c r="A4630" i="12"/>
  <c r="A4631" i="12"/>
  <c r="A4632" i="12"/>
  <c r="A4633" i="12"/>
  <c r="A4634" i="12"/>
  <c r="A4635" i="12"/>
  <c r="A4636" i="12"/>
  <c r="A4637" i="12"/>
  <c r="A4638" i="12"/>
  <c r="A4639" i="12"/>
  <c r="A4640" i="12"/>
  <c r="A4641" i="12"/>
  <c r="A4642" i="12"/>
  <c r="A4643" i="12"/>
  <c r="A4644" i="12"/>
  <c r="A4645" i="12"/>
  <c r="A4646" i="12"/>
  <c r="A4647" i="12"/>
  <c r="A4648" i="12"/>
  <c r="A4649" i="12"/>
  <c r="A4650" i="12"/>
  <c r="A4651" i="12"/>
  <c r="A4652" i="12"/>
  <c r="A4653" i="12"/>
  <c r="A4654" i="12"/>
  <c r="A4655" i="12"/>
  <c r="A4656" i="12"/>
  <c r="A4657" i="12"/>
  <c r="A4658" i="12"/>
  <c r="A4659" i="12"/>
  <c r="A4660" i="12"/>
  <c r="A4661" i="12"/>
  <c r="A4662" i="12"/>
  <c r="A4663" i="12"/>
  <c r="A4664" i="12"/>
  <c r="A4665" i="12"/>
  <c r="A4666" i="12"/>
  <c r="A4667" i="12"/>
  <c r="A4668" i="12"/>
  <c r="A4669" i="12"/>
  <c r="A4670" i="12"/>
  <c r="A4671" i="12"/>
  <c r="A4672" i="12"/>
  <c r="A4673" i="12"/>
  <c r="A4674" i="12"/>
  <c r="A4675" i="12"/>
  <c r="A4676" i="12"/>
  <c r="A4677" i="12"/>
  <c r="A4678" i="12"/>
  <c r="A4679" i="12"/>
  <c r="A4680" i="12"/>
  <c r="A4681" i="12"/>
  <c r="A4682" i="12"/>
  <c r="A4683" i="12"/>
  <c r="A4684" i="12"/>
  <c r="A4685" i="12"/>
  <c r="A4686" i="12"/>
  <c r="A4687" i="12"/>
  <c r="A4688" i="12"/>
  <c r="A4689" i="12"/>
  <c r="A4690" i="12"/>
  <c r="A4691" i="12"/>
  <c r="A4692" i="12"/>
  <c r="A4693" i="12"/>
  <c r="A4694" i="12"/>
  <c r="A4695" i="12"/>
  <c r="A4696" i="12"/>
  <c r="A4697" i="12"/>
  <c r="A4698" i="12"/>
  <c r="A4699" i="12"/>
  <c r="A4700" i="12"/>
  <c r="A4701" i="12"/>
  <c r="A4702" i="12"/>
  <c r="A4703" i="12"/>
  <c r="A4704" i="12"/>
  <c r="A4705" i="12"/>
  <c r="A4706" i="12"/>
  <c r="A4707" i="12"/>
  <c r="A4708" i="12"/>
  <c r="A4709" i="12"/>
  <c r="A4710" i="12"/>
  <c r="A4711" i="12"/>
  <c r="A4712" i="12"/>
  <c r="A4713" i="12"/>
  <c r="A4714" i="12"/>
  <c r="A4715" i="12"/>
  <c r="A4716" i="12"/>
  <c r="A4717" i="12"/>
  <c r="A4718" i="12"/>
  <c r="A4719" i="12"/>
  <c r="A4720" i="12"/>
  <c r="A4721" i="12"/>
  <c r="A4722" i="12"/>
  <c r="A4723" i="12"/>
  <c r="A4724" i="12"/>
  <c r="A4725" i="12"/>
  <c r="A4726" i="12"/>
  <c r="A4727" i="12"/>
  <c r="A4728" i="12"/>
  <c r="A4729" i="12"/>
  <c r="A4730" i="12"/>
  <c r="A4731" i="12"/>
  <c r="A4732" i="12"/>
  <c r="A4733" i="12"/>
  <c r="A4734" i="12"/>
  <c r="A4735" i="12"/>
  <c r="A4736" i="12"/>
  <c r="A4737" i="12"/>
  <c r="A4738" i="12"/>
  <c r="A4739" i="12"/>
  <c r="A4740" i="12"/>
  <c r="A4741" i="12"/>
  <c r="A4742" i="12"/>
  <c r="A4743" i="12"/>
  <c r="A4744" i="12"/>
  <c r="A4745" i="12"/>
  <c r="A4746" i="12"/>
  <c r="A4747" i="12"/>
  <c r="A4748" i="12"/>
  <c r="A4749" i="12"/>
  <c r="A4750" i="12"/>
  <c r="A4751" i="12"/>
  <c r="A4752" i="12"/>
  <c r="A4753" i="12"/>
  <c r="A4754" i="12"/>
  <c r="A4755" i="12"/>
  <c r="A4756" i="12"/>
  <c r="A4757" i="12"/>
  <c r="A4758" i="12"/>
  <c r="A4759" i="12"/>
  <c r="A4760" i="12"/>
  <c r="A4761" i="12"/>
  <c r="A4762" i="12"/>
  <c r="A4763" i="12"/>
  <c r="A4764" i="12"/>
  <c r="A4765" i="12"/>
  <c r="A4766" i="12"/>
  <c r="A4767" i="12"/>
  <c r="A4768" i="12"/>
  <c r="A4769" i="12"/>
  <c r="A4770" i="12"/>
  <c r="A4771" i="12"/>
  <c r="A4772" i="12"/>
  <c r="A4773" i="12"/>
  <c r="A4774" i="12"/>
  <c r="A4775" i="12"/>
  <c r="A4776" i="12"/>
  <c r="A4777" i="12"/>
  <c r="A4778" i="12"/>
  <c r="A4779" i="12"/>
  <c r="A4780" i="12"/>
  <c r="A4781" i="12"/>
  <c r="A4782" i="12"/>
  <c r="A4783" i="12"/>
  <c r="A4784" i="12"/>
  <c r="A4785" i="12"/>
  <c r="A4786" i="12"/>
  <c r="A4787" i="12"/>
  <c r="A4788" i="12"/>
  <c r="A4789" i="12"/>
  <c r="A4790" i="12"/>
  <c r="A4791" i="12"/>
  <c r="A4792" i="12"/>
  <c r="A4793" i="12"/>
  <c r="A4794" i="12"/>
  <c r="A4795" i="12"/>
  <c r="A4796" i="12"/>
  <c r="A4797" i="12"/>
  <c r="A4798" i="12"/>
  <c r="A4799" i="12"/>
  <c r="A4800" i="12"/>
  <c r="A4801" i="12"/>
  <c r="A4802" i="12"/>
  <c r="A4803" i="12"/>
  <c r="A4804" i="12"/>
  <c r="A4805" i="12"/>
  <c r="A4806" i="12"/>
  <c r="A4807" i="12"/>
  <c r="A4808" i="12"/>
  <c r="A4809" i="12"/>
  <c r="A4810" i="12"/>
  <c r="A4811" i="12"/>
  <c r="A4812" i="12"/>
  <c r="A4813" i="12"/>
  <c r="A4814" i="12"/>
  <c r="A4815" i="12"/>
  <c r="A4816" i="12"/>
  <c r="A4817" i="12"/>
  <c r="A4818" i="12"/>
  <c r="A4819" i="12"/>
  <c r="A4820" i="12"/>
  <c r="A4821" i="12"/>
  <c r="A4822" i="12"/>
  <c r="A4823" i="12"/>
  <c r="A4824" i="12"/>
  <c r="A4825" i="12"/>
  <c r="A4826" i="12"/>
  <c r="A4827" i="12"/>
  <c r="A4828" i="12"/>
  <c r="A4829" i="12"/>
  <c r="A4830" i="12"/>
  <c r="A4831" i="12"/>
  <c r="A4832" i="12"/>
  <c r="A4833" i="12"/>
  <c r="A4834" i="12"/>
  <c r="A4835" i="12"/>
  <c r="A4836" i="12"/>
  <c r="A4837" i="12"/>
  <c r="A4838" i="12"/>
  <c r="A4839" i="12"/>
  <c r="A4840" i="12"/>
  <c r="A4841" i="12"/>
  <c r="A4842" i="12"/>
  <c r="A4843" i="12"/>
  <c r="A4844" i="12"/>
  <c r="A4845" i="12"/>
  <c r="A4846" i="12"/>
  <c r="A4847" i="12"/>
  <c r="A4848" i="12"/>
  <c r="A4849" i="12"/>
  <c r="A4850" i="12"/>
  <c r="A4851" i="12"/>
  <c r="A4852" i="12"/>
  <c r="A4853" i="12"/>
  <c r="A4854" i="12"/>
  <c r="A4855" i="12"/>
  <c r="A4856" i="12"/>
  <c r="A4857" i="12"/>
  <c r="A4858" i="12"/>
  <c r="A4859" i="12"/>
  <c r="A4860" i="12"/>
  <c r="A4861" i="12"/>
  <c r="A4862" i="12"/>
  <c r="A4863" i="12"/>
  <c r="A4864" i="12"/>
  <c r="A4865" i="12"/>
  <c r="A4866" i="12"/>
  <c r="A4867" i="12"/>
  <c r="A4868" i="12"/>
  <c r="A4869" i="12"/>
  <c r="A4870" i="12"/>
  <c r="A4871" i="12"/>
  <c r="A4872" i="12"/>
  <c r="A4873" i="12"/>
  <c r="A4874" i="12"/>
  <c r="A4875" i="12"/>
  <c r="A4876" i="12"/>
  <c r="A4877" i="12"/>
  <c r="A4878" i="12"/>
  <c r="A4879" i="12"/>
  <c r="A4880" i="12"/>
  <c r="A4881" i="12"/>
  <c r="A4882" i="12"/>
  <c r="A4883" i="12"/>
  <c r="A4884" i="12"/>
  <c r="A4885" i="12"/>
  <c r="A4886" i="12"/>
  <c r="A4887" i="12"/>
  <c r="A4888" i="12"/>
  <c r="A4889" i="12"/>
  <c r="A4890" i="12"/>
  <c r="A4891" i="12"/>
  <c r="A4892" i="12"/>
  <c r="A4893" i="12"/>
  <c r="A4894" i="12"/>
  <c r="A4895" i="12"/>
  <c r="A4896" i="12"/>
  <c r="A4897" i="12"/>
  <c r="A4898" i="12"/>
  <c r="A4899" i="12"/>
  <c r="A4900" i="12"/>
  <c r="A4901" i="12"/>
  <c r="A4902" i="12"/>
  <c r="A4903" i="12"/>
  <c r="A4904" i="12"/>
  <c r="A4905" i="12"/>
  <c r="A4906" i="12"/>
  <c r="A4907" i="12"/>
  <c r="A4908" i="12"/>
  <c r="A4909" i="12"/>
  <c r="A4910" i="12"/>
  <c r="A4911" i="12"/>
  <c r="A4912" i="12"/>
  <c r="A4913" i="12"/>
  <c r="A4914" i="12"/>
  <c r="A4915" i="12"/>
  <c r="A4916" i="12"/>
  <c r="A4917" i="12"/>
  <c r="A4918" i="12"/>
  <c r="A4919" i="12"/>
  <c r="A4920" i="12"/>
  <c r="A4921" i="12"/>
  <c r="A4922" i="12"/>
  <c r="A4923" i="12"/>
  <c r="A4924" i="12"/>
  <c r="A4925" i="12"/>
  <c r="A4926" i="12"/>
  <c r="A4927" i="12"/>
  <c r="A4928" i="12"/>
  <c r="A4929" i="12"/>
  <c r="A4930" i="12"/>
  <c r="A4931" i="12"/>
  <c r="A4932" i="12"/>
  <c r="A4933" i="12"/>
  <c r="A4934" i="12"/>
  <c r="A4935" i="12"/>
  <c r="A4936" i="12"/>
  <c r="A4937" i="12"/>
  <c r="A4938" i="12"/>
  <c r="A4939" i="12"/>
  <c r="A4940" i="12"/>
  <c r="A4941" i="12"/>
  <c r="A4942" i="12"/>
  <c r="A4943" i="12"/>
  <c r="A4944" i="12"/>
  <c r="A4945" i="12"/>
  <c r="A4946" i="12"/>
  <c r="A4947" i="12"/>
  <c r="A4948" i="12"/>
  <c r="A4949" i="12"/>
  <c r="A4950" i="12"/>
  <c r="A4951" i="12"/>
  <c r="A4952" i="12"/>
  <c r="A4953" i="12"/>
  <c r="A4954" i="12"/>
  <c r="A4955" i="12"/>
  <c r="A4956" i="12"/>
  <c r="A4957" i="12"/>
  <c r="A4958" i="12"/>
  <c r="A4959" i="12"/>
  <c r="A4960" i="12"/>
  <c r="A4961" i="12"/>
  <c r="A4962" i="12"/>
  <c r="A4963" i="12"/>
  <c r="A4964" i="12"/>
  <c r="A4965" i="12"/>
  <c r="A4966" i="12"/>
  <c r="A4967" i="12"/>
  <c r="A4968" i="12"/>
  <c r="A4969" i="12"/>
  <c r="A4970" i="12"/>
  <c r="A4971" i="12"/>
  <c r="A4972" i="12"/>
  <c r="A4973" i="12"/>
  <c r="A4974" i="12"/>
  <c r="A4975" i="12"/>
  <c r="A4976" i="12"/>
  <c r="A4977" i="12"/>
  <c r="A4978" i="12"/>
  <c r="A4979" i="12"/>
  <c r="A4980" i="12"/>
  <c r="A4981" i="12"/>
  <c r="A4982" i="12"/>
  <c r="A4983" i="12"/>
  <c r="A4984" i="12"/>
  <c r="A4985" i="12"/>
  <c r="A4986" i="12"/>
  <c r="A4987" i="12"/>
  <c r="A4988" i="12"/>
  <c r="A4989" i="12"/>
  <c r="A4990" i="12"/>
  <c r="A4991" i="12"/>
  <c r="A4992" i="12"/>
  <c r="A4993" i="12"/>
  <c r="A4994" i="12"/>
  <c r="A4995" i="12"/>
  <c r="A4996" i="12"/>
  <c r="A4997" i="12"/>
  <c r="A4998" i="12"/>
  <c r="A4999" i="12"/>
  <c r="A5000" i="12"/>
  <c r="A2049" i="12"/>
  <c r="A2034" i="12"/>
  <c r="A236" i="12"/>
  <c r="A237" i="12"/>
  <c r="A238" i="12"/>
  <c r="A239" i="12"/>
  <c r="A240" i="12"/>
  <c r="A241" i="12"/>
  <c r="A242" i="12"/>
  <c r="A243" i="12"/>
  <c r="A244" i="12"/>
  <c r="A245" i="12"/>
  <c r="A246" i="12"/>
  <c r="A247" i="12"/>
  <c r="A248" i="12"/>
  <c r="A249" i="12"/>
  <c r="A250" i="12"/>
  <c r="A251" i="12"/>
  <c r="A252" i="12"/>
  <c r="A253" i="12"/>
  <c r="A254" i="12"/>
  <c r="A255" i="12"/>
  <c r="A256" i="12"/>
  <c r="A257" i="12"/>
  <c r="A258" i="12"/>
  <c r="A259" i="12"/>
  <c r="A260" i="12"/>
  <c r="A261" i="12"/>
  <c r="A262" i="12"/>
  <c r="A263" i="12"/>
  <c r="A264" i="12"/>
  <c r="A265" i="12"/>
  <c r="A266" i="12"/>
  <c r="A267" i="12"/>
  <c r="A268" i="12"/>
  <c r="A269" i="12"/>
  <c r="A270" i="12"/>
  <c r="A271" i="12"/>
  <c r="A272" i="12"/>
  <c r="A273" i="12"/>
  <c r="A274" i="12"/>
  <c r="A275" i="12"/>
  <c r="A276" i="12"/>
  <c r="A277" i="12"/>
  <c r="A278" i="12"/>
  <c r="A279" i="12"/>
  <c r="A280" i="12"/>
  <c r="A281" i="12"/>
  <c r="A282" i="12"/>
  <c r="A283" i="12"/>
  <c r="A284" i="12"/>
  <c r="A285" i="12"/>
  <c r="A286" i="12"/>
  <c r="A287" i="12"/>
  <c r="A288" i="12"/>
  <c r="A289" i="12"/>
  <c r="A290" i="12"/>
  <c r="A291" i="12"/>
  <c r="A292" i="12"/>
  <c r="A293" i="12"/>
  <c r="A294" i="12"/>
  <c r="A295" i="12"/>
  <c r="A296" i="12"/>
  <c r="A297" i="12"/>
  <c r="A298" i="12"/>
  <c r="A299" i="12"/>
  <c r="A300" i="12"/>
  <c r="A301" i="12"/>
  <c r="A302" i="12"/>
  <c r="A303" i="12"/>
  <c r="A304" i="12"/>
  <c r="A305" i="12"/>
  <c r="A306" i="12"/>
  <c r="A307" i="12"/>
  <c r="A308" i="12"/>
  <c r="A309" i="12"/>
  <c r="A310" i="12"/>
  <c r="A311" i="12"/>
  <c r="A312" i="12"/>
  <c r="A313" i="12"/>
  <c r="A314" i="12"/>
  <c r="A315" i="12"/>
  <c r="A316" i="12"/>
  <c r="A317" i="12"/>
  <c r="A318" i="12"/>
  <c r="A319" i="12"/>
  <c r="A320" i="12"/>
  <c r="A321" i="12"/>
  <c r="A322" i="12"/>
  <c r="A323" i="12"/>
  <c r="A324" i="12"/>
  <c r="A325" i="12"/>
  <c r="A326" i="12"/>
  <c r="A327" i="12"/>
  <c r="A328" i="12"/>
  <c r="A329" i="12"/>
  <c r="A330" i="12"/>
  <c r="A331" i="12"/>
  <c r="A332" i="12"/>
  <c r="A333" i="12"/>
  <c r="A334" i="12"/>
  <c r="A335" i="12"/>
  <c r="A336" i="12"/>
  <c r="A337" i="12"/>
  <c r="A338" i="12"/>
  <c r="A339" i="12"/>
  <c r="A340" i="12"/>
  <c r="A341" i="12"/>
  <c r="A342" i="12"/>
  <c r="A343" i="12"/>
  <c r="A344" i="12"/>
  <c r="A345" i="12"/>
  <c r="A346" i="12"/>
  <c r="A347" i="12"/>
  <c r="A348" i="12"/>
  <c r="A349" i="12"/>
  <c r="A350" i="12"/>
  <c r="A351" i="12"/>
  <c r="A352" i="12"/>
  <c r="A353" i="12"/>
  <c r="A354" i="12"/>
  <c r="A355" i="12"/>
  <c r="A356" i="12"/>
  <c r="A357" i="12"/>
  <c r="A358" i="12"/>
  <c r="A359" i="12"/>
  <c r="A360" i="12"/>
  <c r="A361" i="12"/>
  <c r="A362" i="12"/>
  <c r="A363" i="12"/>
  <c r="A364" i="12"/>
  <c r="A365" i="12"/>
  <c r="A366" i="12"/>
  <c r="A367" i="12"/>
  <c r="A368" i="12"/>
  <c r="A369" i="12"/>
  <c r="A370" i="12"/>
  <c r="A371" i="12"/>
  <c r="A372" i="12"/>
  <c r="A373" i="12"/>
  <c r="A374" i="12"/>
  <c r="A375" i="12"/>
  <c r="A376" i="12"/>
  <c r="A377" i="12"/>
  <c r="A378" i="12"/>
  <c r="A379" i="12"/>
  <c r="A380" i="12"/>
  <c r="A381" i="12"/>
  <c r="A382" i="12"/>
  <c r="A383" i="12"/>
  <c r="A384" i="12"/>
  <c r="A385" i="12"/>
  <c r="A386" i="12"/>
  <c r="A387" i="12"/>
  <c r="A388" i="12"/>
  <c r="A389" i="12"/>
  <c r="A390" i="12"/>
  <c r="A391" i="12"/>
  <c r="A392" i="12"/>
  <c r="A393" i="12"/>
  <c r="A394" i="12"/>
  <c r="A395" i="12"/>
  <c r="A396" i="12"/>
  <c r="A397" i="12"/>
  <c r="A398" i="12"/>
  <c r="A399" i="12"/>
  <c r="A400" i="12"/>
  <c r="A401" i="12"/>
  <c r="A402" i="12"/>
  <c r="A403" i="12"/>
  <c r="A404" i="12"/>
  <c r="A405" i="12"/>
  <c r="A406" i="12"/>
  <c r="A407" i="12"/>
  <c r="A408" i="12"/>
  <c r="A409" i="12"/>
  <c r="A410" i="12"/>
  <c r="A411" i="12"/>
  <c r="A412" i="12"/>
  <c r="A413" i="12"/>
  <c r="A414" i="12"/>
  <c r="A415" i="12"/>
  <c r="A416" i="12"/>
  <c r="A417" i="12"/>
  <c r="A418" i="12"/>
  <c r="A419" i="12"/>
  <c r="A420" i="12"/>
  <c r="A421" i="12"/>
  <c r="A422" i="12"/>
  <c r="A423" i="12"/>
  <c r="A424" i="12"/>
  <c r="A425" i="12"/>
  <c r="A426" i="12"/>
  <c r="A427" i="12"/>
  <c r="A428" i="12"/>
  <c r="A429" i="12"/>
  <c r="A430" i="12"/>
  <c r="A431" i="12"/>
  <c r="A432" i="12"/>
  <c r="A433" i="12"/>
  <c r="A434" i="12"/>
  <c r="A435" i="12"/>
  <c r="A436" i="12"/>
  <c r="A437" i="12"/>
  <c r="A438" i="12"/>
  <c r="A439" i="12"/>
  <c r="A440" i="12"/>
  <c r="A441" i="12"/>
  <c r="A442" i="12"/>
  <c r="A443" i="12"/>
  <c r="A444" i="12"/>
  <c r="A445" i="12"/>
  <c r="A446" i="12"/>
  <c r="A447" i="12"/>
  <c r="A448" i="12"/>
  <c r="A449" i="12"/>
  <c r="A450" i="12"/>
  <c r="A451" i="12"/>
  <c r="A452" i="12"/>
  <c r="A453" i="12"/>
  <c r="A454" i="12"/>
  <c r="A455" i="12"/>
  <c r="A456" i="12"/>
  <c r="A457" i="12"/>
  <c r="A458" i="12"/>
  <c r="A459" i="12"/>
  <c r="A460" i="12"/>
  <c r="A461" i="12"/>
  <c r="A462" i="12"/>
  <c r="A463" i="12"/>
  <c r="A464" i="12"/>
  <c r="A465" i="12"/>
  <c r="A466" i="12"/>
  <c r="A467" i="12"/>
  <c r="A468" i="12"/>
  <c r="A469" i="12"/>
  <c r="A470" i="12"/>
  <c r="A471" i="12"/>
  <c r="A472" i="12"/>
  <c r="A473" i="12"/>
  <c r="A474" i="12"/>
  <c r="A475" i="12"/>
  <c r="A476" i="12"/>
  <c r="A477" i="12"/>
  <c r="A478" i="12"/>
  <c r="A479" i="12"/>
  <c r="A480" i="12"/>
  <c r="A481" i="12"/>
  <c r="A482" i="12"/>
  <c r="A483" i="12"/>
  <c r="A484" i="12"/>
  <c r="A485" i="12"/>
  <c r="A486" i="12"/>
  <c r="A487" i="12"/>
  <c r="A488" i="12"/>
  <c r="A489" i="12"/>
  <c r="A490" i="12"/>
  <c r="A491" i="12"/>
  <c r="A492" i="12"/>
  <c r="A493" i="12"/>
  <c r="A494" i="12"/>
  <c r="A495" i="12"/>
  <c r="A496" i="12"/>
  <c r="A497" i="12"/>
  <c r="A498" i="12"/>
  <c r="A499" i="12"/>
  <c r="A500" i="12"/>
  <c r="A501" i="12"/>
  <c r="A502" i="12"/>
  <c r="A503" i="12"/>
  <c r="A504" i="12"/>
  <c r="A505" i="12"/>
  <c r="A506" i="12"/>
  <c r="A507" i="12"/>
  <c r="A508" i="12"/>
  <c r="A509" i="12"/>
  <c r="A510" i="12"/>
  <c r="A511" i="12"/>
  <c r="A512" i="12"/>
  <c r="A513" i="12"/>
  <c r="A514" i="12"/>
  <c r="A515" i="12"/>
  <c r="A516" i="12"/>
  <c r="A517" i="12"/>
  <c r="A518" i="12"/>
  <c r="A519" i="12"/>
  <c r="A520" i="12"/>
  <c r="A521" i="12"/>
  <c r="A522" i="12"/>
  <c r="A523" i="12"/>
  <c r="A524" i="12"/>
  <c r="A525" i="12"/>
  <c r="A526" i="12"/>
  <c r="A527" i="12"/>
  <c r="A528" i="12"/>
  <c r="A529" i="12"/>
  <c r="A530" i="12"/>
  <c r="A531" i="12"/>
  <c r="A532" i="12"/>
  <c r="A533" i="12"/>
  <c r="A534" i="12"/>
  <c r="A535" i="12"/>
  <c r="A536" i="12"/>
  <c r="A537" i="12"/>
  <c r="A538" i="12"/>
  <c r="A539" i="12"/>
  <c r="A540" i="12"/>
  <c r="A541" i="12"/>
  <c r="A542" i="12"/>
  <c r="A543" i="12"/>
  <c r="A544" i="12"/>
  <c r="A545" i="12"/>
  <c r="A546" i="12"/>
  <c r="A547" i="12"/>
  <c r="A548" i="12"/>
  <c r="A549" i="12"/>
  <c r="A550" i="12"/>
  <c r="A551" i="12"/>
  <c r="A552" i="12"/>
  <c r="A553" i="12"/>
  <c r="A554" i="12"/>
  <c r="A555" i="12"/>
  <c r="A556" i="12"/>
  <c r="A557" i="12"/>
  <c r="A558" i="12"/>
  <c r="A559" i="12"/>
  <c r="A560" i="12"/>
  <c r="A561" i="12"/>
  <c r="A562" i="12"/>
  <c r="A563" i="12"/>
  <c r="A564" i="12"/>
  <c r="A565" i="12"/>
  <c r="A566" i="12"/>
  <c r="A567" i="12"/>
  <c r="A568" i="12"/>
  <c r="A569" i="12"/>
  <c r="A570" i="12"/>
  <c r="A571" i="12"/>
  <c r="A572" i="12"/>
  <c r="A573" i="12"/>
  <c r="A574" i="12"/>
  <c r="A575" i="12"/>
  <c r="A576" i="12"/>
  <c r="A577" i="12"/>
  <c r="A578" i="12"/>
  <c r="A579" i="12"/>
  <c r="A580" i="12"/>
  <c r="A581" i="12"/>
  <c r="A582" i="12"/>
  <c r="A583" i="12"/>
  <c r="A584" i="12"/>
  <c r="A585" i="12"/>
  <c r="A586" i="12"/>
  <c r="A587" i="12"/>
  <c r="A588" i="12"/>
  <c r="A589" i="12"/>
  <c r="A590" i="12"/>
  <c r="A591" i="12"/>
  <c r="A592" i="12"/>
  <c r="A593" i="12"/>
  <c r="A594" i="12"/>
  <c r="A595" i="12"/>
  <c r="A596" i="12"/>
  <c r="A597" i="12"/>
  <c r="A598" i="12"/>
  <c r="A599" i="12"/>
  <c r="A600" i="12"/>
  <c r="A601" i="12"/>
  <c r="A602" i="12"/>
  <c r="A603" i="12"/>
  <c r="A604" i="12"/>
  <c r="A605" i="12"/>
  <c r="A606" i="12"/>
  <c r="A607" i="12"/>
  <c r="A608" i="12"/>
  <c r="A609" i="12"/>
  <c r="A610" i="12"/>
  <c r="A611" i="12"/>
  <c r="A612" i="12"/>
  <c r="A613" i="12"/>
  <c r="A614" i="12"/>
  <c r="A615" i="12"/>
  <c r="A616" i="12"/>
  <c r="A617" i="12"/>
  <c r="A618" i="12"/>
  <c r="A619" i="12"/>
  <c r="A620" i="12"/>
  <c r="A621" i="12"/>
  <c r="A622" i="12"/>
  <c r="A623" i="12"/>
  <c r="A624" i="12"/>
  <c r="A625" i="12"/>
  <c r="A626" i="12"/>
  <c r="A627" i="12"/>
  <c r="A628" i="12"/>
  <c r="A629" i="12"/>
  <c r="A630" i="12"/>
  <c r="A631" i="12"/>
  <c r="A632" i="12"/>
  <c r="A633" i="12"/>
  <c r="A634" i="12"/>
  <c r="A635" i="12"/>
  <c r="A636" i="12"/>
  <c r="A637" i="12"/>
  <c r="A638" i="12"/>
  <c r="A639" i="12"/>
  <c r="A640" i="12"/>
  <c r="A641" i="12"/>
  <c r="A642" i="12"/>
  <c r="A643" i="12"/>
  <c r="A644" i="12"/>
  <c r="A645" i="12"/>
  <c r="A646" i="12"/>
  <c r="A647" i="12"/>
  <c r="A648" i="12"/>
  <c r="A649" i="12"/>
  <c r="A650" i="12"/>
  <c r="A651" i="12"/>
  <c r="A652" i="12"/>
  <c r="A653" i="12"/>
  <c r="A654" i="12"/>
  <c r="A655" i="12"/>
  <c r="A656" i="12"/>
  <c r="A657" i="12"/>
  <c r="A658" i="12"/>
  <c r="A659" i="12"/>
  <c r="A660" i="12"/>
  <c r="A661" i="12"/>
  <c r="A662" i="12"/>
  <c r="A663" i="12"/>
  <c r="A664" i="12"/>
  <c r="A665" i="12"/>
  <c r="A666" i="12"/>
  <c r="A667" i="12"/>
  <c r="A668" i="12"/>
  <c r="A669" i="12"/>
  <c r="A670" i="12"/>
  <c r="A671" i="12"/>
  <c r="A672" i="12"/>
  <c r="A673" i="12"/>
  <c r="A674" i="12"/>
  <c r="A675" i="12"/>
  <c r="A676" i="12"/>
  <c r="A677" i="12"/>
  <c r="A678" i="12"/>
  <c r="A679" i="12"/>
  <c r="A680" i="12"/>
  <c r="A681" i="12"/>
  <c r="A682" i="12"/>
  <c r="A683" i="12"/>
  <c r="A684" i="12"/>
  <c r="A685" i="12"/>
  <c r="A686" i="12"/>
  <c r="A687" i="12"/>
  <c r="A688" i="12"/>
  <c r="A689" i="12"/>
  <c r="A690" i="12"/>
  <c r="A691" i="12"/>
  <c r="A692" i="12"/>
  <c r="A693" i="12"/>
  <c r="A694" i="12"/>
  <c r="A695" i="12"/>
  <c r="A696" i="12"/>
  <c r="A697" i="12"/>
  <c r="A698" i="12"/>
  <c r="A699" i="12"/>
  <c r="A700" i="12"/>
  <c r="A701" i="12"/>
  <c r="A702" i="12"/>
  <c r="A703" i="12"/>
  <c r="A704" i="12"/>
  <c r="A705" i="12"/>
  <c r="A706" i="12"/>
  <c r="A707" i="12"/>
  <c r="A708" i="12"/>
  <c r="A709" i="12"/>
  <c r="A710" i="12"/>
  <c r="A711" i="12"/>
  <c r="A712" i="12"/>
  <c r="A713" i="12"/>
  <c r="A714" i="12"/>
  <c r="A715" i="12"/>
  <c r="A716" i="12"/>
  <c r="A717" i="12"/>
  <c r="A718" i="12"/>
  <c r="A719" i="12"/>
  <c r="A720" i="12"/>
  <c r="A721" i="12"/>
  <c r="A722" i="12"/>
  <c r="A723" i="12"/>
  <c r="A724" i="12"/>
  <c r="A725" i="12"/>
  <c r="A726" i="12"/>
  <c r="A727" i="12"/>
  <c r="A728" i="12"/>
  <c r="A729" i="12"/>
  <c r="A730" i="12"/>
  <c r="A731" i="12"/>
  <c r="A732" i="12"/>
  <c r="A733" i="12"/>
  <c r="A734" i="12"/>
  <c r="A735" i="12"/>
  <c r="A736" i="12"/>
  <c r="A737" i="12"/>
  <c r="A738" i="12"/>
  <c r="A739" i="12"/>
  <c r="A740" i="12"/>
  <c r="A741" i="12"/>
  <c r="A742" i="12"/>
  <c r="A743" i="12"/>
  <c r="A744" i="12"/>
  <c r="A745" i="12"/>
  <c r="A746" i="12"/>
  <c r="A747" i="12"/>
  <c r="A748" i="12"/>
  <c r="A749" i="12"/>
  <c r="A750" i="12"/>
  <c r="A751" i="12"/>
  <c r="A752" i="12"/>
  <c r="A753" i="12"/>
  <c r="A754" i="12"/>
  <c r="A755" i="12"/>
  <c r="A756" i="12"/>
  <c r="A757" i="12"/>
  <c r="A758" i="12"/>
  <c r="A759" i="12"/>
  <c r="A760" i="12"/>
  <c r="A761" i="12"/>
  <c r="A762" i="12"/>
  <c r="A763" i="12"/>
  <c r="A764" i="12"/>
  <c r="A765" i="12"/>
  <c r="A766" i="12"/>
  <c r="A767" i="12"/>
  <c r="A768" i="12"/>
  <c r="A769" i="12"/>
  <c r="A770" i="12"/>
  <c r="A771" i="12"/>
  <c r="A772" i="12"/>
  <c r="A773" i="12"/>
  <c r="A774" i="12"/>
  <c r="A775" i="12"/>
  <c r="A776" i="12"/>
  <c r="A777" i="12"/>
  <c r="A778" i="12"/>
  <c r="A779" i="12"/>
  <c r="A780" i="12"/>
  <c r="A781" i="12"/>
  <c r="A782" i="12"/>
  <c r="A783" i="12"/>
  <c r="A784" i="12"/>
  <c r="A785" i="12"/>
  <c r="A786" i="12"/>
  <c r="A787" i="12"/>
  <c r="A788" i="12"/>
  <c r="A789" i="12"/>
  <c r="A790" i="12"/>
  <c r="A791" i="12"/>
  <c r="A792" i="12"/>
  <c r="A793" i="12"/>
  <c r="A794" i="12"/>
  <c r="A795" i="12"/>
  <c r="A796" i="12"/>
  <c r="A797" i="12"/>
  <c r="A798" i="12"/>
  <c r="A799" i="12"/>
  <c r="A800" i="12"/>
  <c r="A801" i="12"/>
  <c r="A802" i="12"/>
  <c r="A803" i="12"/>
  <c r="A804" i="12"/>
  <c r="A805" i="12"/>
  <c r="A806" i="12"/>
  <c r="A807" i="12"/>
  <c r="A808" i="12"/>
  <c r="A809" i="12"/>
  <c r="A810" i="12"/>
  <c r="A811" i="12"/>
  <c r="A812" i="12"/>
  <c r="A813" i="12"/>
  <c r="A814" i="12"/>
  <c r="A815" i="12"/>
  <c r="A816" i="12"/>
  <c r="A817" i="12"/>
  <c r="A818" i="12"/>
  <c r="A819" i="12"/>
  <c r="A820" i="12"/>
  <c r="A821" i="12"/>
  <c r="A822" i="12"/>
  <c r="A823" i="12"/>
  <c r="A824" i="12"/>
  <c r="A825" i="12"/>
  <c r="A826" i="12"/>
  <c r="A827" i="12"/>
  <c r="A828" i="12"/>
  <c r="A829" i="12"/>
  <c r="A830" i="12"/>
  <c r="A831" i="12"/>
  <c r="A832" i="12"/>
  <c r="A833" i="12"/>
  <c r="A834" i="12"/>
  <c r="A835" i="12"/>
  <c r="A836" i="12"/>
  <c r="A837" i="12"/>
  <c r="A838" i="12"/>
  <c r="A839" i="12"/>
  <c r="A840" i="12"/>
  <c r="A841" i="12"/>
  <c r="A842" i="12"/>
  <c r="A843" i="12"/>
  <c r="A844" i="12"/>
  <c r="A845" i="12"/>
  <c r="A846" i="12"/>
  <c r="A847" i="12"/>
  <c r="A848" i="12"/>
  <c r="A849" i="12"/>
  <c r="A850" i="12"/>
  <c r="A851" i="12"/>
  <c r="A852" i="12"/>
  <c r="A853" i="12"/>
  <c r="A854" i="12"/>
  <c r="A855" i="12"/>
  <c r="A856" i="12"/>
  <c r="A857" i="12"/>
  <c r="A858" i="12"/>
  <c r="A859" i="12"/>
  <c r="A860" i="12"/>
  <c r="A861" i="12"/>
  <c r="A862" i="12"/>
  <c r="A863" i="12"/>
  <c r="A864" i="12"/>
  <c r="A865" i="12"/>
  <c r="A866" i="12"/>
  <c r="A867" i="12"/>
  <c r="A868" i="12"/>
  <c r="A869" i="12"/>
  <c r="A870" i="12"/>
  <c r="A871" i="12"/>
  <c r="A872" i="12"/>
  <c r="A873" i="12"/>
  <c r="A874" i="12"/>
  <c r="A875" i="12"/>
  <c r="A876" i="12"/>
  <c r="A877" i="12"/>
  <c r="A878" i="12"/>
  <c r="A879" i="12"/>
  <c r="A880" i="12"/>
  <c r="A881" i="12"/>
  <c r="A882" i="12"/>
  <c r="A883" i="12"/>
  <c r="A884" i="12"/>
  <c r="A885" i="12"/>
  <c r="A886" i="12"/>
  <c r="A887" i="12"/>
  <c r="A888" i="12"/>
  <c r="A889" i="12"/>
  <c r="A890" i="12"/>
  <c r="A891" i="12"/>
  <c r="A892" i="12"/>
  <c r="A893" i="12"/>
  <c r="A894" i="12"/>
  <c r="A895" i="12"/>
  <c r="A896" i="12"/>
  <c r="A897" i="12"/>
  <c r="A898" i="12"/>
  <c r="A899" i="12"/>
  <c r="A900" i="12"/>
  <c r="A901" i="12"/>
  <c r="A902" i="12"/>
  <c r="A903" i="12"/>
  <c r="A904" i="12"/>
  <c r="A905" i="12"/>
  <c r="A906" i="12"/>
  <c r="A907" i="12"/>
  <c r="A908" i="12"/>
  <c r="A909" i="12"/>
  <c r="A910" i="12"/>
  <c r="A911" i="12"/>
  <c r="A912" i="12"/>
  <c r="A913" i="12"/>
  <c r="A914" i="12"/>
  <c r="A915" i="12"/>
  <c r="A916" i="12"/>
  <c r="A917" i="12"/>
  <c r="A918" i="12"/>
  <c r="A919" i="12"/>
  <c r="A920" i="12"/>
  <c r="A921" i="12"/>
  <c r="A922" i="12"/>
  <c r="A923" i="12"/>
  <c r="A924" i="12"/>
  <c r="A925" i="12"/>
  <c r="A926" i="12"/>
  <c r="A927" i="12"/>
  <c r="A928" i="12"/>
  <c r="A929" i="12"/>
  <c r="A930" i="12"/>
  <c r="A931" i="12"/>
  <c r="A932" i="12"/>
  <c r="A933" i="12"/>
  <c r="A934" i="12"/>
  <c r="A935" i="12"/>
  <c r="A936" i="12"/>
  <c r="A937" i="12"/>
  <c r="A938" i="12"/>
  <c r="A939" i="12"/>
  <c r="A940" i="12"/>
  <c r="A941" i="12"/>
  <c r="A942" i="12"/>
  <c r="A943" i="12"/>
  <c r="A944" i="12"/>
  <c r="A945" i="12"/>
  <c r="A946" i="12"/>
  <c r="A947" i="12"/>
  <c r="A948" i="12"/>
  <c r="A949" i="12"/>
  <c r="A950" i="12"/>
  <c r="A951" i="12"/>
  <c r="A952" i="12"/>
  <c r="A953" i="12"/>
  <c r="A954" i="12"/>
  <c r="A955" i="12"/>
  <c r="A956" i="12"/>
  <c r="A957" i="12"/>
  <c r="A958" i="12"/>
  <c r="A959" i="12"/>
  <c r="A960" i="12"/>
  <c r="A961" i="12"/>
  <c r="A962" i="12"/>
  <c r="A963" i="12"/>
  <c r="A964" i="12"/>
  <c r="A965" i="12"/>
  <c r="A966" i="12"/>
  <c r="A967" i="12"/>
  <c r="A968" i="12"/>
  <c r="A969" i="12"/>
  <c r="A970" i="12"/>
  <c r="A971" i="12"/>
  <c r="A972" i="12"/>
  <c r="A973" i="12"/>
  <c r="A974" i="12"/>
  <c r="A975" i="12"/>
  <c r="A976" i="12"/>
  <c r="A977" i="12"/>
  <c r="A978" i="12"/>
  <c r="A979" i="12"/>
  <c r="A980" i="12"/>
  <c r="A981" i="12"/>
  <c r="A982" i="12"/>
  <c r="A983" i="12"/>
  <c r="A984" i="12"/>
  <c r="A985" i="12"/>
  <c r="A986" i="12"/>
  <c r="A987" i="12"/>
  <c r="A988" i="12"/>
  <c r="A989" i="12"/>
  <c r="A990" i="12"/>
  <c r="A991" i="12"/>
  <c r="A992" i="12"/>
  <c r="A993" i="12"/>
  <c r="A994" i="12"/>
  <c r="A995" i="12"/>
  <c r="A996" i="12"/>
  <c r="A997" i="12"/>
  <c r="A998" i="12"/>
  <c r="A999" i="12"/>
  <c r="A1000" i="12"/>
  <c r="A1001" i="12"/>
  <c r="A1002" i="12"/>
  <c r="A1003" i="12"/>
  <c r="A1004" i="12"/>
  <c r="A1005" i="12"/>
  <c r="A1006" i="12"/>
  <c r="A1007" i="12"/>
  <c r="A1008" i="12"/>
  <c r="A1009" i="12"/>
  <c r="A1010" i="12"/>
  <c r="A1011" i="12"/>
  <c r="A1012" i="12"/>
  <c r="A1013" i="12"/>
  <c r="A1014" i="12"/>
  <c r="A1015" i="12"/>
  <c r="A1016" i="12"/>
  <c r="A1017" i="12"/>
  <c r="A1018" i="12"/>
  <c r="A1019" i="12"/>
  <c r="A1020" i="12"/>
  <c r="A1021" i="12"/>
  <c r="A1022" i="12"/>
  <c r="A1023" i="12"/>
  <c r="A1024" i="12"/>
  <c r="A1025" i="12"/>
  <c r="A1026" i="12"/>
  <c r="A1027" i="12"/>
  <c r="A1028" i="12"/>
  <c r="A1029" i="12"/>
  <c r="A1030" i="12"/>
  <c r="A1031" i="12"/>
  <c r="A1032" i="12"/>
  <c r="A1033" i="12"/>
  <c r="A1034" i="12"/>
  <c r="A1035" i="12"/>
  <c r="A1036" i="12"/>
  <c r="A1037" i="12"/>
  <c r="A1038" i="12"/>
  <c r="A1039" i="12"/>
  <c r="A1040" i="12"/>
  <c r="A1041" i="12"/>
  <c r="A1042" i="12"/>
  <c r="A1043" i="12"/>
  <c r="A1044" i="12"/>
  <c r="A1045" i="12"/>
  <c r="A1046" i="12"/>
  <c r="A1047" i="12"/>
  <c r="A1048" i="12"/>
  <c r="A1049" i="12"/>
  <c r="A1050" i="12"/>
  <c r="A1051" i="12"/>
  <c r="A1052" i="12"/>
  <c r="A1053" i="12"/>
  <c r="A1054" i="12"/>
  <c r="A1055" i="12"/>
  <c r="A1056" i="12"/>
  <c r="A1057" i="12"/>
  <c r="A1058" i="12"/>
  <c r="A1059" i="12"/>
  <c r="A1060" i="12"/>
  <c r="A1061" i="12"/>
  <c r="A1062" i="12"/>
  <c r="A1063" i="12"/>
  <c r="A1064" i="12"/>
  <c r="A1065" i="12"/>
  <c r="A1066" i="12"/>
  <c r="A1067" i="12"/>
  <c r="A1068" i="12"/>
  <c r="A1069" i="12"/>
  <c r="A1070" i="12"/>
  <c r="A1071" i="12"/>
  <c r="A1072" i="12"/>
  <c r="A1073" i="12"/>
  <c r="A1074" i="12"/>
  <c r="A1075" i="12"/>
  <c r="A1076" i="12"/>
  <c r="A1077" i="12"/>
  <c r="A1078" i="12"/>
  <c r="A1079" i="12"/>
  <c r="A1080" i="12"/>
  <c r="A1081" i="12"/>
  <c r="A1082" i="12"/>
  <c r="A1083" i="12"/>
  <c r="A1084" i="12"/>
  <c r="A1085" i="12"/>
  <c r="A1086" i="12"/>
  <c r="A1087" i="12"/>
  <c r="A1088" i="12"/>
  <c r="A1089" i="12"/>
  <c r="A1090" i="12"/>
  <c r="A1091" i="12"/>
  <c r="A1092" i="12"/>
  <c r="A1093" i="12"/>
  <c r="A1094" i="12"/>
  <c r="A1095" i="12"/>
  <c r="A1096" i="12"/>
  <c r="A1097" i="12"/>
  <c r="A1098" i="12"/>
  <c r="A1099" i="12"/>
  <c r="A1100" i="12"/>
  <c r="A1101" i="12"/>
  <c r="A1102" i="12"/>
  <c r="A1103" i="12"/>
  <c r="A1104" i="12"/>
  <c r="A1105" i="12"/>
  <c r="A1106" i="12"/>
  <c r="A1107" i="12"/>
  <c r="A1108" i="12"/>
  <c r="A1109" i="12"/>
  <c r="A1110" i="12"/>
  <c r="A1111" i="12"/>
  <c r="A1112" i="12"/>
  <c r="A1113" i="12"/>
  <c r="A1114" i="12"/>
  <c r="A1115" i="12"/>
  <c r="A1116" i="12"/>
  <c r="A1117" i="12"/>
  <c r="A1118" i="12"/>
  <c r="A1119" i="12"/>
  <c r="A1120" i="12"/>
  <c r="A1121" i="12"/>
  <c r="A1122" i="12"/>
  <c r="A1123" i="12"/>
  <c r="A1124" i="12"/>
  <c r="A1125" i="12"/>
  <c r="A1126" i="12"/>
  <c r="A1127" i="12"/>
  <c r="A1128" i="12"/>
  <c r="A1129" i="12"/>
  <c r="A1130" i="12"/>
  <c r="A1131" i="12"/>
  <c r="A1132" i="12"/>
  <c r="A1133" i="12"/>
  <c r="A1134" i="12"/>
  <c r="A1135" i="12"/>
  <c r="A1136" i="12"/>
  <c r="A1137" i="12"/>
  <c r="A1138" i="12"/>
  <c r="A1139" i="12"/>
  <c r="A1140" i="12"/>
  <c r="A1141" i="12"/>
  <c r="A1142" i="12"/>
  <c r="A1143" i="12"/>
  <c r="A1144" i="12"/>
  <c r="A1145" i="12"/>
  <c r="A1146" i="12"/>
  <c r="A1147" i="12"/>
  <c r="A1148" i="12"/>
  <c r="A1149" i="12"/>
  <c r="A1150" i="12"/>
  <c r="A1151" i="12"/>
  <c r="A1152" i="12"/>
  <c r="A1153" i="12"/>
  <c r="A1154" i="12"/>
  <c r="A1155" i="12"/>
  <c r="A1156" i="12"/>
  <c r="A1157" i="12"/>
  <c r="A1158" i="12"/>
  <c r="A1159" i="12"/>
  <c r="A1160" i="12"/>
  <c r="A1161" i="12"/>
  <c r="A1162" i="12"/>
  <c r="A1163" i="12"/>
  <c r="A1164" i="12"/>
  <c r="A1165" i="12"/>
  <c r="A1166" i="12"/>
  <c r="A1167" i="12"/>
  <c r="A1168" i="12"/>
  <c r="A1169" i="12"/>
  <c r="A1170" i="12"/>
  <c r="A1171" i="12"/>
  <c r="A1172" i="12"/>
  <c r="A1173" i="12"/>
  <c r="A1174" i="12"/>
  <c r="A1175" i="12"/>
  <c r="A1176" i="12"/>
  <c r="A1177" i="12"/>
  <c r="A1178" i="12"/>
  <c r="A1179" i="12"/>
  <c r="A1180" i="12"/>
  <c r="A1181" i="12"/>
  <c r="A1182" i="12"/>
  <c r="A1183" i="12"/>
  <c r="A1184" i="12"/>
  <c r="A1185" i="12"/>
  <c r="A1186" i="12"/>
  <c r="A1187" i="12"/>
  <c r="A1188" i="12"/>
  <c r="A1189" i="12"/>
  <c r="A1190" i="12"/>
  <c r="A1191" i="12"/>
  <c r="A1192" i="12"/>
  <c r="A1193" i="12"/>
  <c r="A1194" i="12"/>
  <c r="A1195" i="12"/>
  <c r="A1196" i="12"/>
  <c r="A1197" i="12"/>
  <c r="A1198" i="12"/>
  <c r="A1199" i="12"/>
  <c r="A1200" i="12"/>
  <c r="A1201" i="12"/>
  <c r="A1202" i="12"/>
  <c r="A1203" i="12"/>
  <c r="A1204" i="12"/>
  <c r="A1205" i="12"/>
  <c r="A1206" i="12"/>
  <c r="A1207" i="12"/>
  <c r="A1208" i="12"/>
  <c r="A1209" i="12"/>
  <c r="A1210" i="12"/>
  <c r="A1211" i="12"/>
  <c r="A1212" i="12"/>
  <c r="A1213" i="12"/>
  <c r="A1214" i="12"/>
  <c r="A1215" i="12"/>
  <c r="A1216" i="12"/>
  <c r="A1217" i="12"/>
  <c r="A1218" i="12"/>
  <c r="A1219" i="12"/>
  <c r="A1220" i="12"/>
  <c r="A1221" i="12"/>
  <c r="A1222" i="12"/>
  <c r="A1223" i="12"/>
  <c r="A1224" i="12"/>
  <c r="A1225" i="12"/>
  <c r="A1226" i="12"/>
  <c r="A1227" i="12"/>
  <c r="A1228" i="12"/>
  <c r="A1229" i="12"/>
  <c r="A1230" i="12"/>
  <c r="A1231" i="12"/>
  <c r="A1232" i="12"/>
  <c r="A1233" i="12"/>
  <c r="A1234" i="12"/>
  <c r="A1235" i="12"/>
  <c r="A1236" i="12"/>
  <c r="A1237" i="12"/>
  <c r="A1238" i="12"/>
  <c r="A1239" i="12"/>
  <c r="A1240" i="12"/>
  <c r="A1241" i="12"/>
  <c r="A1242" i="12"/>
  <c r="A1243" i="12"/>
  <c r="A1244" i="12"/>
  <c r="A1245" i="12"/>
  <c r="A1246" i="12"/>
  <c r="A1247" i="12"/>
  <c r="A1248" i="12"/>
  <c r="A1249" i="12"/>
  <c r="A1250" i="12"/>
  <c r="A1251" i="12"/>
  <c r="A1252" i="12"/>
  <c r="A1253" i="12"/>
  <c r="A1254" i="12"/>
  <c r="A1255" i="12"/>
  <c r="A1256" i="12"/>
  <c r="A1257" i="12"/>
  <c r="A1258" i="12"/>
  <c r="A1259" i="12"/>
  <c r="A1260" i="12"/>
  <c r="A1261" i="12"/>
  <c r="A1262" i="12"/>
  <c r="A1263" i="12"/>
  <c r="A1264" i="12"/>
  <c r="A1265" i="12"/>
  <c r="A1266" i="12"/>
  <c r="A1267" i="12"/>
  <c r="A1268" i="12"/>
  <c r="A1269" i="12"/>
  <c r="A1270" i="12"/>
  <c r="A1271" i="12"/>
  <c r="A1272" i="12"/>
  <c r="A1273" i="12"/>
  <c r="A1274" i="12"/>
  <c r="A1275" i="12"/>
  <c r="A1276" i="12"/>
  <c r="A1277" i="12"/>
  <c r="A1278" i="12"/>
  <c r="A1279" i="12"/>
  <c r="A1280" i="12"/>
  <c r="A1281" i="12"/>
  <c r="A1282" i="12"/>
  <c r="A1283" i="12"/>
  <c r="A1284" i="12"/>
  <c r="A1285" i="12"/>
  <c r="A1286" i="12"/>
  <c r="A1287" i="12"/>
  <c r="A1288" i="12"/>
  <c r="A1289" i="12"/>
  <c r="A1290" i="12"/>
  <c r="A1291" i="12"/>
  <c r="A1292" i="12"/>
  <c r="A1293" i="12"/>
  <c r="A1294" i="12"/>
  <c r="A1295" i="12"/>
  <c r="A1296" i="12"/>
  <c r="A1297" i="12"/>
  <c r="A1298" i="12"/>
  <c r="A1299" i="12"/>
  <c r="A1300" i="12"/>
  <c r="A1301" i="12"/>
  <c r="A1302" i="12"/>
  <c r="A1303" i="12"/>
  <c r="A1304" i="12"/>
  <c r="A1305" i="12"/>
  <c r="A1306" i="12"/>
  <c r="A1307" i="12"/>
  <c r="A1308" i="12"/>
  <c r="A1309" i="12"/>
  <c r="A1310" i="12"/>
  <c r="A1311" i="12"/>
  <c r="A1312" i="12"/>
  <c r="A1313" i="12"/>
  <c r="A1314" i="12"/>
  <c r="A1315" i="12"/>
  <c r="A1316" i="12"/>
  <c r="A1317" i="12"/>
  <c r="A1318" i="12"/>
  <c r="A1319" i="12"/>
  <c r="A1320" i="12"/>
  <c r="A1321" i="12"/>
  <c r="A1322" i="12"/>
  <c r="A1323" i="12"/>
  <c r="A1324" i="12"/>
  <c r="A1325" i="12"/>
  <c r="A1326" i="12"/>
  <c r="A1327" i="12"/>
  <c r="A1328" i="12"/>
  <c r="A1329" i="12"/>
  <c r="A1330" i="12"/>
  <c r="A1331" i="12"/>
  <c r="A1332" i="12"/>
  <c r="A1333" i="12"/>
  <c r="A1334" i="12"/>
  <c r="A1335" i="12"/>
  <c r="A1336" i="12"/>
  <c r="A1337" i="12"/>
  <c r="A1338" i="12"/>
  <c r="A1339" i="12"/>
  <c r="A1340" i="12"/>
  <c r="A1341" i="12"/>
  <c r="A1342" i="12"/>
  <c r="A1343" i="12"/>
  <c r="A1344" i="12"/>
  <c r="A1345" i="12"/>
  <c r="A1346" i="12"/>
  <c r="A1347" i="12"/>
  <c r="A1348" i="12"/>
  <c r="A1349" i="12"/>
  <c r="A1350" i="12"/>
  <c r="A1351" i="12"/>
  <c r="A1352" i="12"/>
  <c r="A1353" i="12"/>
  <c r="A1354" i="12"/>
  <c r="A1355" i="12"/>
  <c r="A1356" i="12"/>
  <c r="A1357" i="12"/>
  <c r="A1358" i="12"/>
  <c r="A1359" i="12"/>
  <c r="A1360" i="12"/>
  <c r="A1361" i="12"/>
  <c r="A1362" i="12"/>
  <c r="A1363" i="12"/>
  <c r="A1364" i="12"/>
  <c r="A1365" i="12"/>
  <c r="A1366" i="12"/>
  <c r="A1367" i="12"/>
  <c r="A1368" i="12"/>
  <c r="A1369" i="12"/>
  <c r="A1370" i="12"/>
  <c r="A1371" i="12"/>
  <c r="A1372" i="12"/>
  <c r="A1373" i="12"/>
  <c r="A1374" i="12"/>
  <c r="A1375" i="12"/>
  <c r="A1376" i="12"/>
  <c r="A1377" i="12"/>
  <c r="A1378" i="12"/>
  <c r="A1379" i="12"/>
  <c r="A1380" i="12"/>
  <c r="A1381" i="12"/>
  <c r="A1382" i="12"/>
  <c r="A1383" i="12"/>
  <c r="A1384" i="12"/>
  <c r="A1385" i="12"/>
  <c r="A1386" i="12"/>
  <c r="A1387" i="12"/>
  <c r="A1388" i="12"/>
  <c r="A1389" i="12"/>
  <c r="A1390" i="12"/>
  <c r="A1391" i="12"/>
  <c r="A1392" i="12"/>
  <c r="A1393" i="12"/>
  <c r="A1394" i="12"/>
  <c r="A1395" i="12"/>
  <c r="A1396" i="12"/>
  <c r="A1397" i="12"/>
  <c r="A1398" i="12"/>
  <c r="A1399" i="12"/>
  <c r="A1400" i="12"/>
  <c r="A1401" i="12"/>
  <c r="A1402" i="12"/>
  <c r="A1403" i="12"/>
  <c r="A1404" i="12"/>
  <c r="A1405" i="12"/>
  <c r="A1406" i="12"/>
  <c r="A1407" i="12"/>
  <c r="A1408" i="12"/>
  <c r="A1409" i="12"/>
  <c r="A1410" i="12"/>
  <c r="A1411" i="12"/>
  <c r="A1412" i="12"/>
  <c r="A1413" i="12"/>
  <c r="A1414" i="12"/>
  <c r="A1415" i="12"/>
  <c r="A1416" i="12"/>
  <c r="A1417" i="12"/>
  <c r="A1418" i="12"/>
  <c r="A1419" i="12"/>
  <c r="A1420" i="12"/>
  <c r="A1421" i="12"/>
  <c r="A1422" i="12"/>
  <c r="A1423" i="12"/>
  <c r="A1424" i="12"/>
  <c r="A1425" i="12"/>
  <c r="A1426" i="12"/>
  <c r="A1427" i="12"/>
  <c r="A1428" i="12"/>
  <c r="A1429" i="12"/>
  <c r="A1430" i="12"/>
  <c r="A1431" i="12"/>
  <c r="A1432" i="12"/>
  <c r="A1433" i="12"/>
  <c r="A1434" i="12"/>
  <c r="A1435" i="12"/>
  <c r="A1436" i="12"/>
  <c r="A1437" i="12"/>
  <c r="A1438" i="12"/>
  <c r="A1439" i="12"/>
  <c r="A1440" i="12"/>
  <c r="A1441" i="12"/>
  <c r="A1442" i="12"/>
  <c r="A1443" i="12"/>
  <c r="A1444" i="12"/>
  <c r="A1445" i="12"/>
  <c r="A1446" i="12"/>
  <c r="A1447" i="12"/>
  <c r="A1448" i="12"/>
  <c r="A1449" i="12"/>
  <c r="A1450" i="12"/>
  <c r="A1451" i="12"/>
  <c r="A1452" i="12"/>
  <c r="A1453" i="12"/>
  <c r="A1454" i="12"/>
  <c r="A1455" i="12"/>
  <c r="A1456" i="12"/>
  <c r="A1457" i="12"/>
  <c r="A1458" i="12"/>
  <c r="A1459" i="12"/>
  <c r="A1460" i="12"/>
  <c r="A1461" i="12"/>
  <c r="A1462" i="12"/>
  <c r="A1463" i="12"/>
  <c r="A1464" i="12"/>
  <c r="A1465" i="12"/>
  <c r="A1466" i="12"/>
  <c r="A1467" i="12"/>
  <c r="A1468" i="12"/>
  <c r="A1469" i="12"/>
  <c r="A1470" i="12"/>
  <c r="A1471" i="12"/>
  <c r="A1472" i="12"/>
  <c r="A1473" i="12"/>
  <c r="A1474" i="12"/>
  <c r="A1475" i="12"/>
  <c r="A1476" i="12"/>
  <c r="A1477" i="12"/>
  <c r="A1478" i="12"/>
  <c r="A1479" i="12"/>
  <c r="A1480" i="12"/>
  <c r="A1481" i="12"/>
  <c r="A1482" i="12"/>
  <c r="A1483" i="12"/>
  <c r="A1484" i="12"/>
  <c r="A1485" i="12"/>
  <c r="A1486" i="12"/>
  <c r="A1487" i="12"/>
  <c r="A1488" i="12"/>
  <c r="A1489" i="12"/>
  <c r="A1490" i="12"/>
  <c r="A1491" i="12"/>
  <c r="A1492" i="12"/>
  <c r="A1493" i="12"/>
  <c r="A1494" i="12"/>
  <c r="A1495" i="12"/>
  <c r="A1496" i="12"/>
  <c r="A1497" i="12"/>
  <c r="A1498" i="12"/>
  <c r="A1499" i="12"/>
  <c r="A1500" i="12"/>
  <c r="A1501" i="12"/>
  <c r="A1502" i="12"/>
  <c r="A1503" i="12"/>
  <c r="A1504" i="12"/>
  <c r="A1505" i="12"/>
  <c r="A1506" i="12"/>
  <c r="A1507" i="12"/>
  <c r="A1508" i="12"/>
  <c r="A1509" i="12"/>
  <c r="A1510" i="12"/>
  <c r="A1511" i="12"/>
  <c r="A1512" i="12"/>
  <c r="A1513" i="12"/>
  <c r="A1514" i="12"/>
  <c r="A1515" i="12"/>
  <c r="A1516" i="12"/>
  <c r="A1517" i="12"/>
  <c r="A1518" i="12"/>
  <c r="A1519" i="12"/>
  <c r="A1520" i="12"/>
  <c r="A1521" i="12"/>
  <c r="A1522" i="12"/>
  <c r="A1523" i="12"/>
  <c r="A1524" i="12"/>
  <c r="A1525" i="12"/>
  <c r="A1526" i="12"/>
  <c r="A1527" i="12"/>
  <c r="A1528" i="12"/>
  <c r="A1529" i="12"/>
  <c r="A1530" i="12"/>
  <c r="A1531" i="12"/>
  <c r="A1532" i="12"/>
  <c r="A1533" i="12"/>
  <c r="A1534" i="12"/>
  <c r="A1535" i="12"/>
  <c r="A1536" i="12"/>
  <c r="A1537" i="12"/>
  <c r="A1538" i="12"/>
  <c r="A1539" i="12"/>
  <c r="A1540" i="12"/>
  <c r="A1541" i="12"/>
  <c r="A1542" i="12"/>
  <c r="A1543" i="12"/>
  <c r="A1544" i="12"/>
  <c r="A1545" i="12"/>
  <c r="A1546" i="12"/>
  <c r="A1547" i="12"/>
  <c r="A1548" i="12"/>
  <c r="A1549" i="12"/>
  <c r="A1550" i="12"/>
  <c r="A1551" i="12"/>
  <c r="A1552" i="12"/>
  <c r="A1553" i="12"/>
  <c r="A1554" i="12"/>
  <c r="A1555" i="12"/>
  <c r="A1556" i="12"/>
  <c r="A1557" i="12"/>
  <c r="A1558" i="12"/>
  <c r="A1559" i="12"/>
  <c r="A1560" i="12"/>
  <c r="A1561" i="12"/>
  <c r="A1562" i="12"/>
  <c r="A1563" i="12"/>
  <c r="A1564" i="12"/>
  <c r="A1565" i="12"/>
  <c r="A1566" i="12"/>
  <c r="A1567" i="12"/>
  <c r="A1568" i="12"/>
  <c r="A1569" i="12"/>
  <c r="A1570" i="12"/>
  <c r="A1571" i="12"/>
  <c r="A1572" i="12"/>
  <c r="A1573" i="12"/>
  <c r="A1574" i="12"/>
  <c r="A1575" i="12"/>
  <c r="A1576" i="12"/>
  <c r="A1577" i="12"/>
  <c r="A1578" i="12"/>
  <c r="A1579" i="12"/>
  <c r="A1580" i="12"/>
  <c r="A1581" i="12"/>
  <c r="A1582" i="12"/>
  <c r="A1583" i="12"/>
  <c r="A1584" i="12"/>
  <c r="A1585" i="12"/>
  <c r="A1586" i="12"/>
  <c r="A1587" i="12"/>
  <c r="A1588" i="12"/>
  <c r="A1589" i="12"/>
  <c r="A1590" i="12"/>
  <c r="A1591" i="12"/>
  <c r="A1592" i="12"/>
  <c r="A1593" i="12"/>
  <c r="A1594" i="12"/>
  <c r="A1595" i="12"/>
  <c r="A1596" i="12"/>
  <c r="A1597" i="12"/>
  <c r="A1598" i="12"/>
  <c r="A1599" i="12"/>
  <c r="A1600" i="12"/>
  <c r="A1601" i="12"/>
  <c r="A1602" i="12"/>
  <c r="A1603" i="12"/>
  <c r="A1604" i="12"/>
  <c r="A1605" i="12"/>
  <c r="A1606" i="12"/>
  <c r="A1607" i="12"/>
  <c r="A1608" i="12"/>
  <c r="A1609" i="12"/>
  <c r="A1610" i="12"/>
  <c r="A1611" i="12"/>
  <c r="A1612" i="12"/>
  <c r="A1613" i="12"/>
  <c r="A1614" i="12"/>
  <c r="A1615" i="12"/>
  <c r="A1616" i="12"/>
  <c r="A1617" i="12"/>
  <c r="A1618" i="12"/>
  <c r="A1619" i="12"/>
  <c r="A1620" i="12"/>
  <c r="A1621" i="12"/>
  <c r="A1622" i="12"/>
  <c r="A1623" i="12"/>
  <c r="A1624" i="12"/>
  <c r="A1625" i="12"/>
  <c r="A1626" i="12"/>
  <c r="A1627" i="12"/>
  <c r="A1628" i="12"/>
  <c r="A1629" i="12"/>
  <c r="A1630" i="12"/>
  <c r="A1631" i="12"/>
  <c r="A1632" i="12"/>
  <c r="A1633" i="12"/>
  <c r="A1634" i="12"/>
  <c r="A1635" i="12"/>
  <c r="A1636" i="12"/>
  <c r="A1637" i="12"/>
  <c r="A1638" i="12"/>
  <c r="A1639" i="12"/>
  <c r="A1640" i="12"/>
  <c r="A1641" i="12"/>
  <c r="A1642" i="12"/>
  <c r="A1643" i="12"/>
  <c r="A1644" i="12"/>
  <c r="A1645" i="12"/>
  <c r="A1646" i="12"/>
  <c r="A1647" i="12"/>
  <c r="A1648" i="12"/>
  <c r="A1649" i="12"/>
  <c r="A1650" i="12"/>
  <c r="A1651" i="12"/>
  <c r="A1652" i="12"/>
  <c r="A1653" i="12"/>
  <c r="A1654" i="12"/>
  <c r="A1655" i="12"/>
  <c r="A1656" i="12"/>
  <c r="A1657" i="12"/>
  <c r="A1658" i="12"/>
  <c r="A1659" i="12"/>
  <c r="A1660" i="12"/>
  <c r="A1661" i="12"/>
  <c r="A1662" i="12"/>
  <c r="A1663" i="12"/>
  <c r="A1664" i="12"/>
  <c r="A1665" i="12"/>
  <c r="A1666" i="12"/>
  <c r="A1667" i="12"/>
  <c r="A1668" i="12"/>
  <c r="A1669" i="12"/>
  <c r="A1670" i="12"/>
  <c r="A1671" i="12"/>
  <c r="A1672" i="12"/>
  <c r="A1673" i="12"/>
  <c r="A1674" i="12"/>
  <c r="A1675" i="12"/>
  <c r="A1676" i="12"/>
  <c r="A1677" i="12"/>
  <c r="A1678" i="12"/>
  <c r="A1679" i="12"/>
  <c r="A1680" i="12"/>
  <c r="A1681" i="12"/>
  <c r="A1682" i="12"/>
  <c r="A1683" i="12"/>
  <c r="A1684" i="12"/>
  <c r="A1685" i="12"/>
  <c r="A1686" i="12"/>
  <c r="A1687" i="12"/>
  <c r="A1688" i="12"/>
  <c r="A1689" i="12"/>
  <c r="A1690" i="12"/>
  <c r="A1691" i="12"/>
  <c r="A1692" i="12"/>
  <c r="A1693" i="12"/>
  <c r="A1694" i="12"/>
  <c r="A1695" i="12"/>
  <c r="A1696" i="12"/>
  <c r="A1697" i="12"/>
  <c r="A1698" i="12"/>
  <c r="A1699" i="12"/>
  <c r="A1700" i="12"/>
  <c r="A1701" i="12"/>
  <c r="A1702" i="12"/>
  <c r="A1703" i="12"/>
  <c r="A1704" i="12"/>
  <c r="A1705" i="12"/>
  <c r="A1706" i="12"/>
  <c r="A1707" i="12"/>
  <c r="A1708" i="12"/>
  <c r="A1709" i="12"/>
  <c r="A1710" i="12"/>
  <c r="A1711" i="12"/>
  <c r="A1712" i="12"/>
  <c r="A1713" i="12"/>
  <c r="A1714" i="12"/>
  <c r="A1715" i="12"/>
  <c r="A1716" i="12"/>
  <c r="A1717" i="12"/>
  <c r="A1718" i="12"/>
  <c r="A1719" i="12"/>
  <c r="A1720" i="12"/>
  <c r="A1721" i="12"/>
  <c r="A1722" i="12"/>
  <c r="A1723" i="12"/>
  <c r="A1724" i="12"/>
  <c r="A1725" i="12"/>
  <c r="A1726" i="12"/>
  <c r="A1727" i="12"/>
  <c r="A1728" i="12"/>
  <c r="A1729" i="12"/>
  <c r="A1730" i="12"/>
  <c r="A1731" i="12"/>
  <c r="A1732" i="12"/>
  <c r="A1733" i="12"/>
  <c r="A1734" i="12"/>
  <c r="A1735" i="12"/>
  <c r="A1736" i="12"/>
  <c r="A1737" i="12"/>
  <c r="A1738" i="12"/>
  <c r="A1739" i="12"/>
  <c r="A1740" i="12"/>
  <c r="A1741" i="12"/>
  <c r="A1742" i="12"/>
  <c r="A1743" i="12"/>
  <c r="A1744" i="12"/>
  <c r="A1745" i="12"/>
  <c r="A1746" i="12"/>
  <c r="A1747" i="12"/>
  <c r="A1748" i="12"/>
  <c r="A1749" i="12"/>
  <c r="A1750" i="12"/>
  <c r="A1751" i="12"/>
  <c r="A1752" i="12"/>
  <c r="A1753" i="12"/>
  <c r="A1754" i="12"/>
  <c r="A1755" i="12"/>
  <c r="A1756" i="12"/>
  <c r="A1757" i="12"/>
  <c r="A1758" i="12"/>
  <c r="A1759" i="12"/>
  <c r="A1760" i="12"/>
  <c r="A1761" i="12"/>
  <c r="A1762" i="12"/>
  <c r="A1763" i="12"/>
  <c r="A1764" i="12"/>
  <c r="A1765" i="12"/>
  <c r="A1766" i="12"/>
  <c r="A1767" i="12"/>
  <c r="A1768" i="12"/>
  <c r="A1769" i="12"/>
  <c r="A1770" i="12"/>
  <c r="A1771" i="12"/>
  <c r="A1772" i="12"/>
  <c r="A1773" i="12"/>
  <c r="A1774" i="12"/>
  <c r="A1775" i="12"/>
  <c r="A1776" i="12"/>
  <c r="A1777" i="12"/>
  <c r="A1778" i="12"/>
  <c r="A1779" i="12"/>
  <c r="A1780" i="12"/>
  <c r="A1781" i="12"/>
  <c r="A1782" i="12"/>
  <c r="A1783" i="12"/>
  <c r="A1784" i="12"/>
  <c r="A1785" i="12"/>
  <c r="A1786" i="12"/>
  <c r="A1787" i="12"/>
  <c r="A1788" i="12"/>
  <c r="A1789" i="12"/>
  <c r="A1790" i="12"/>
  <c r="A1791" i="12"/>
  <c r="A1792" i="12"/>
  <c r="A1793" i="12"/>
  <c r="A1794" i="12"/>
  <c r="A1795" i="12"/>
  <c r="A1796" i="12"/>
  <c r="A1797" i="12"/>
  <c r="A1798" i="12"/>
  <c r="A1799" i="12"/>
  <c r="A1800" i="12"/>
  <c r="A1801" i="12"/>
  <c r="A1802" i="12"/>
  <c r="A1803" i="12"/>
  <c r="A1804" i="12"/>
  <c r="A1805" i="12"/>
  <c r="A1806" i="12"/>
  <c r="A1807" i="12"/>
  <c r="A1808" i="12"/>
  <c r="A1809" i="12"/>
  <c r="A1810" i="12"/>
  <c r="A1811" i="12"/>
  <c r="A1812" i="12"/>
  <c r="A1813" i="12"/>
  <c r="A1814" i="12"/>
  <c r="A1815" i="12"/>
  <c r="A1816" i="12"/>
  <c r="A1817" i="12"/>
  <c r="A1818" i="12"/>
  <c r="A1819" i="12"/>
  <c r="A1820" i="12"/>
  <c r="A1821" i="12"/>
  <c r="A1822" i="12"/>
  <c r="A1823" i="12"/>
  <c r="A1824" i="12"/>
  <c r="A1825" i="12"/>
  <c r="A1826" i="12"/>
  <c r="A1827" i="12"/>
  <c r="A1828" i="12"/>
  <c r="A1829" i="12"/>
  <c r="A1830" i="12"/>
  <c r="A1831" i="12"/>
  <c r="A1832" i="12"/>
  <c r="A1833" i="12"/>
  <c r="A1834" i="12"/>
  <c r="A1835" i="12"/>
  <c r="A1836" i="12"/>
  <c r="A1837" i="12"/>
  <c r="A1838" i="12"/>
  <c r="A1839" i="12"/>
  <c r="A1840" i="12"/>
  <c r="A1841" i="12"/>
  <c r="A1842" i="12"/>
  <c r="A1843" i="12"/>
  <c r="A1844" i="12"/>
  <c r="A1845" i="12"/>
  <c r="A1846" i="12"/>
  <c r="A1847" i="12"/>
  <c r="A1848" i="12"/>
  <c r="A1849" i="12"/>
  <c r="A1850" i="12"/>
  <c r="A1851" i="12"/>
  <c r="A1852" i="12"/>
  <c r="A1853" i="12"/>
  <c r="A1854" i="12"/>
  <c r="A1855" i="12"/>
  <c r="A1856" i="12"/>
  <c r="A1857" i="12"/>
  <c r="A1858" i="12"/>
  <c r="A1859" i="12"/>
  <c r="A1860" i="12"/>
  <c r="A1861" i="12"/>
  <c r="A1862" i="12"/>
  <c r="A1863" i="12"/>
  <c r="A1864" i="12"/>
  <c r="A1865" i="12"/>
  <c r="A1866" i="12"/>
  <c r="A1867" i="12"/>
  <c r="A1868" i="12"/>
  <c r="A1869" i="12"/>
  <c r="A1870" i="12"/>
  <c r="A1871" i="12"/>
  <c r="A1872" i="12"/>
  <c r="A1873" i="12"/>
  <c r="A1874" i="12"/>
  <c r="A1875" i="12"/>
  <c r="A1876" i="12"/>
  <c r="A1877" i="12"/>
  <c r="A1878" i="12"/>
  <c r="A1879" i="12"/>
  <c r="A1880" i="12"/>
  <c r="A1881" i="12"/>
  <c r="A1882" i="12"/>
  <c r="A1883" i="12"/>
  <c r="A1884" i="12"/>
  <c r="A1885" i="12"/>
  <c r="A1886" i="12"/>
  <c r="A1887" i="12"/>
  <c r="A1888" i="12"/>
  <c r="A1889" i="12"/>
  <c r="A1890" i="12"/>
  <c r="A1891" i="12"/>
  <c r="A1892" i="12"/>
  <c r="A1893" i="12"/>
  <c r="A1894" i="12"/>
  <c r="A1895" i="12"/>
  <c r="A1896" i="12"/>
  <c r="A1897" i="12"/>
  <c r="A1898" i="12"/>
  <c r="A1899" i="12"/>
  <c r="A1900" i="12"/>
  <c r="A1901" i="12"/>
  <c r="A1902" i="12"/>
  <c r="A1903" i="12"/>
  <c r="A1904" i="12"/>
  <c r="A1905" i="12"/>
  <c r="A1906" i="12"/>
  <c r="A1907" i="12"/>
  <c r="A1908" i="12"/>
  <c r="A1909" i="12"/>
  <c r="A1910" i="12"/>
  <c r="A1911" i="12"/>
  <c r="A1912" i="12"/>
  <c r="A1913" i="12"/>
  <c r="A1914" i="12"/>
  <c r="A1915" i="12"/>
  <c r="A1916" i="12"/>
  <c r="A1917" i="12"/>
  <c r="A1918" i="12"/>
  <c r="A1919" i="12"/>
  <c r="A1920" i="12"/>
  <c r="A1921" i="12"/>
  <c r="A1922" i="12"/>
  <c r="A1923" i="12"/>
  <c r="A1924" i="12"/>
  <c r="A1925" i="12"/>
  <c r="A1926" i="12"/>
  <c r="A1927" i="12"/>
  <c r="A1928" i="12"/>
  <c r="A1929" i="12"/>
  <c r="A1930" i="12"/>
  <c r="A1931" i="12"/>
  <c r="A1932" i="12"/>
  <c r="A1933" i="12"/>
  <c r="A1934" i="12"/>
  <c r="A1935" i="12"/>
  <c r="A1936" i="12"/>
  <c r="A1937" i="12"/>
  <c r="A1938" i="12"/>
  <c r="A1939" i="12"/>
  <c r="A1940" i="12"/>
  <c r="A1941" i="12"/>
  <c r="A1942" i="12"/>
  <c r="A1943" i="12"/>
  <c r="A1944" i="12"/>
  <c r="A1945" i="12"/>
  <c r="A1946" i="12"/>
  <c r="A1947" i="12"/>
  <c r="A1948" i="12"/>
  <c r="A1949" i="12"/>
  <c r="A1950" i="12"/>
  <c r="A1951" i="12"/>
  <c r="A1952" i="12"/>
  <c r="A1953" i="12"/>
  <c r="A1954" i="12"/>
  <c r="A1955" i="12"/>
  <c r="A1956" i="12"/>
  <c r="A1957" i="12"/>
  <c r="A1958" i="12"/>
  <c r="A1959" i="12"/>
  <c r="A1960" i="12"/>
  <c r="A1961" i="12"/>
  <c r="A1962" i="12"/>
  <c r="A1963" i="12"/>
  <c r="A1964" i="12"/>
  <c r="A1965" i="12"/>
  <c r="A1966" i="12"/>
  <c r="A1967" i="12"/>
  <c r="A1968" i="12"/>
  <c r="A1969" i="12"/>
  <c r="A1970" i="12"/>
  <c r="A1971" i="12"/>
  <c r="A1972" i="12"/>
  <c r="A1973" i="12"/>
  <c r="A1974" i="12"/>
  <c r="A1975" i="12"/>
  <c r="A1976" i="12"/>
  <c r="A1977" i="12"/>
  <c r="A1978" i="12"/>
  <c r="A1979" i="12"/>
  <c r="A1980" i="12"/>
  <c r="A1981" i="12"/>
  <c r="A1982" i="12"/>
  <c r="A1983" i="12"/>
  <c r="A1984" i="12"/>
  <c r="A1985" i="12"/>
  <c r="A1986" i="12"/>
  <c r="A1987" i="12"/>
  <c r="A1988" i="12"/>
  <c r="A1989" i="12"/>
  <c r="A1990" i="12"/>
  <c r="A1991" i="12"/>
  <c r="A1992" i="12"/>
  <c r="A1993" i="12"/>
  <c r="A1994" i="12"/>
  <c r="A1995" i="12"/>
  <c r="A1996" i="12"/>
  <c r="A1997" i="12"/>
  <c r="A1998" i="12"/>
  <c r="A1999" i="12"/>
  <c r="A2000" i="12"/>
  <c r="A2001" i="12"/>
  <c r="A2002" i="12"/>
  <c r="A2003" i="12"/>
  <c r="A2004" i="12"/>
  <c r="A2005" i="12"/>
  <c r="A2006" i="12"/>
  <c r="A2007" i="12"/>
  <c r="A2008" i="12"/>
  <c r="A2009" i="12"/>
  <c r="A2010" i="12"/>
  <c r="A2011" i="12"/>
  <c r="A2012" i="12"/>
  <c r="A2013" i="12"/>
  <c r="A2014" i="12"/>
  <c r="A2015" i="12"/>
  <c r="A2016" i="12"/>
  <c r="A2017" i="12"/>
  <c r="A2018" i="12"/>
  <c r="A2019" i="12"/>
  <c r="A2020" i="12"/>
  <c r="A2021" i="12"/>
  <c r="A2022" i="12"/>
  <c r="A2023" i="12"/>
  <c r="A2024" i="12"/>
  <c r="A2025" i="12"/>
  <c r="A2026" i="12"/>
  <c r="A2027" i="12"/>
  <c r="A2028" i="12"/>
  <c r="A2029" i="12"/>
  <c r="A2030" i="12"/>
  <c r="A2031" i="12"/>
  <c r="A2032" i="12"/>
  <c r="A2033" i="12"/>
  <c r="A2035" i="12"/>
  <c r="A2036" i="12"/>
  <c r="A2037" i="12"/>
  <c r="A2038" i="12"/>
  <c r="A2039" i="12"/>
  <c r="A2040" i="12"/>
  <c r="A2041" i="12"/>
  <c r="A2042" i="12"/>
  <c r="A2043" i="12"/>
  <c r="A2044" i="12"/>
  <c r="A2045" i="12"/>
  <c r="A2046" i="12"/>
  <c r="A2047" i="12"/>
  <c r="A2048" i="12"/>
  <c r="A3" i="12"/>
  <c r="A4" i="12"/>
  <c r="A5" i="12"/>
  <c r="A6" i="12"/>
  <c r="A7" i="12"/>
  <c r="A8" i="12"/>
  <c r="A9" i="12"/>
  <c r="A10" i="12"/>
  <c r="A11" i="12"/>
  <c r="A12" i="12"/>
  <c r="A13" i="12"/>
  <c r="A14" i="12"/>
  <c r="A15" i="12"/>
  <c r="A16" i="12"/>
  <c r="A17" i="12"/>
  <c r="A18" i="12"/>
  <c r="A19" i="12"/>
  <c r="A20" i="12"/>
  <c r="A21" i="12"/>
  <c r="A22" i="12"/>
  <c r="A23" i="12"/>
  <c r="A24" i="12"/>
  <c r="A25" i="12"/>
  <c r="A26" i="12"/>
  <c r="A27" i="12"/>
  <c r="A28" i="12"/>
  <c r="A29" i="12"/>
  <c r="A30" i="12"/>
  <c r="A31" i="12"/>
  <c r="A32" i="12"/>
  <c r="A33" i="12"/>
  <c r="A34" i="12"/>
  <c r="A35" i="12"/>
  <c r="A36" i="12"/>
  <c r="A37" i="12"/>
  <c r="A38" i="12"/>
  <c r="A39" i="12"/>
  <c r="A40" i="12"/>
  <c r="A41" i="12"/>
  <c r="A42" i="12"/>
  <c r="A43" i="12"/>
  <c r="A44" i="12"/>
  <c r="A45" i="12"/>
  <c r="A46" i="12"/>
  <c r="A47" i="12"/>
  <c r="A48" i="12"/>
  <c r="A49" i="12"/>
  <c r="A50" i="12"/>
  <c r="A51" i="12"/>
  <c r="A52" i="12"/>
  <c r="A53" i="12"/>
  <c r="A54" i="12"/>
  <c r="A55" i="12"/>
  <c r="A56" i="12"/>
  <c r="A57" i="12"/>
  <c r="A58" i="12"/>
  <c r="A59" i="12"/>
  <c r="A60" i="12"/>
  <c r="A61" i="12"/>
  <c r="A62" i="12"/>
  <c r="A63" i="12"/>
  <c r="A64" i="12"/>
  <c r="A65" i="12"/>
  <c r="A66" i="12"/>
  <c r="A67" i="12"/>
  <c r="A68" i="12"/>
  <c r="A69" i="12"/>
  <c r="A70" i="12"/>
  <c r="A71" i="12"/>
  <c r="A72" i="12"/>
  <c r="A73" i="12"/>
  <c r="A74" i="12"/>
  <c r="A75" i="12"/>
  <c r="A76" i="12"/>
  <c r="A77" i="12"/>
  <c r="A78" i="12"/>
  <c r="A79" i="12"/>
  <c r="A80" i="12"/>
  <c r="A81" i="12"/>
  <c r="A82" i="12"/>
  <c r="A83" i="12"/>
  <c r="A84" i="12"/>
  <c r="A85" i="12"/>
  <c r="A86" i="12"/>
  <c r="A87" i="12"/>
  <c r="A88" i="12"/>
  <c r="A89" i="12"/>
  <c r="A90" i="12"/>
  <c r="A91" i="12"/>
  <c r="A92" i="12"/>
  <c r="A93" i="12"/>
  <c r="A94" i="12"/>
  <c r="A95" i="12"/>
  <c r="A96" i="12"/>
  <c r="A97" i="12"/>
  <c r="A98" i="12"/>
  <c r="A99" i="12"/>
  <c r="A100" i="12"/>
  <c r="A101" i="12"/>
  <c r="A102" i="12"/>
  <c r="A103" i="12"/>
  <c r="A104" i="12"/>
  <c r="A105" i="12"/>
  <c r="A106" i="12"/>
  <c r="A107" i="12"/>
  <c r="A108" i="12"/>
  <c r="A109" i="12"/>
  <c r="A110" i="12"/>
  <c r="A111" i="12"/>
  <c r="A112" i="12"/>
  <c r="A113" i="12"/>
  <c r="A114" i="12"/>
  <c r="A115" i="12"/>
  <c r="A116" i="12"/>
  <c r="A117" i="12"/>
  <c r="A118" i="12"/>
  <c r="A119" i="12"/>
  <c r="A120" i="12"/>
  <c r="A121" i="12"/>
  <c r="A122" i="12"/>
  <c r="A123" i="12"/>
  <c r="A124" i="12"/>
  <c r="A125" i="12"/>
  <c r="A126" i="12"/>
  <c r="A127" i="12"/>
  <c r="A128" i="12"/>
  <c r="A129" i="12"/>
  <c r="A130" i="12"/>
  <c r="A131" i="12"/>
  <c r="A132" i="12"/>
  <c r="A133" i="12"/>
  <c r="A134" i="12"/>
  <c r="A135" i="12"/>
  <c r="A136" i="12"/>
  <c r="A137" i="12"/>
  <c r="A138" i="12"/>
  <c r="A139" i="12"/>
  <c r="A140" i="12"/>
  <c r="A141" i="12"/>
  <c r="A142" i="12"/>
  <c r="A143" i="12"/>
  <c r="A144" i="12"/>
  <c r="A145" i="12"/>
  <c r="A146" i="12"/>
  <c r="A147" i="12"/>
  <c r="A148" i="12"/>
  <c r="A149" i="12"/>
  <c r="A150" i="12"/>
  <c r="A151" i="12"/>
  <c r="A152" i="12"/>
  <c r="A153" i="12"/>
  <c r="A154" i="12"/>
  <c r="A155" i="12"/>
  <c r="A156" i="12"/>
  <c r="A157" i="12"/>
  <c r="A158" i="12"/>
  <c r="A159" i="12"/>
  <c r="A160" i="12"/>
  <c r="A161" i="12"/>
  <c r="A162" i="12"/>
  <c r="A163" i="12"/>
  <c r="A164" i="12"/>
  <c r="A165" i="12"/>
  <c r="A166" i="12"/>
  <c r="A167" i="12"/>
  <c r="A168" i="12"/>
  <c r="A169" i="12"/>
  <c r="A170" i="12"/>
  <c r="A171" i="12"/>
  <c r="A172" i="12"/>
  <c r="A173" i="12"/>
  <c r="A174" i="12"/>
  <c r="A175" i="12"/>
  <c r="A176" i="12"/>
  <c r="A177" i="12"/>
  <c r="A178" i="12"/>
  <c r="A179" i="12"/>
  <c r="A180" i="12"/>
  <c r="A181" i="12"/>
  <c r="A182" i="12"/>
  <c r="A183" i="12"/>
  <c r="A184" i="12"/>
  <c r="A185" i="12"/>
  <c r="A186" i="12"/>
  <c r="A187" i="12"/>
  <c r="A188" i="12"/>
  <c r="A189" i="12"/>
  <c r="A190" i="12"/>
  <c r="A191" i="12"/>
  <c r="A192" i="12"/>
  <c r="A193" i="12"/>
  <c r="A194" i="12"/>
  <c r="A195" i="12"/>
  <c r="A196" i="12"/>
  <c r="A197" i="12"/>
  <c r="A198" i="12"/>
  <c r="A199" i="12"/>
  <c r="A200" i="12"/>
  <c r="A201" i="12"/>
  <c r="A202" i="12"/>
  <c r="A203" i="12"/>
  <c r="A204" i="12"/>
  <c r="A205" i="12"/>
  <c r="A206" i="12"/>
  <c r="A207" i="12"/>
  <c r="A208" i="12"/>
  <c r="A209" i="12"/>
  <c r="A210" i="12"/>
  <c r="A211" i="12"/>
  <c r="A212" i="12"/>
  <c r="A213" i="12"/>
  <c r="A214" i="12"/>
  <c r="A215" i="12"/>
  <c r="A216" i="12"/>
  <c r="A217" i="12"/>
  <c r="A218" i="12"/>
  <c r="A219" i="12"/>
  <c r="A220" i="12"/>
  <c r="A221" i="12"/>
  <c r="A222" i="12"/>
  <c r="A223" i="12"/>
  <c r="A224" i="12"/>
  <c r="A225" i="12"/>
  <c r="A226" i="12"/>
  <c r="A227" i="12"/>
  <c r="A228" i="12"/>
  <c r="A229" i="12"/>
  <c r="A230" i="12"/>
  <c r="A231" i="12"/>
  <c r="A232" i="12"/>
  <c r="A233" i="12"/>
  <c r="A234" i="12"/>
  <c r="A235" i="12"/>
  <c r="A2" i="12"/>
  <c r="C7" i="13" l="1"/>
  <c r="D20" i="13"/>
  <c r="D46" i="13"/>
  <c r="C46" i="13"/>
  <c r="C17" i="13"/>
  <c r="B33" i="13"/>
  <c r="B11" i="13"/>
  <c r="C30" i="13"/>
  <c r="B25" i="13"/>
  <c r="C43" i="13"/>
  <c r="D40" i="13"/>
  <c r="B38" i="13"/>
  <c r="C35" i="13"/>
  <c r="D32" i="13"/>
  <c r="B30" i="13"/>
  <c r="C27" i="13"/>
  <c r="D43" i="13"/>
  <c r="B24" i="13"/>
  <c r="B43" i="13"/>
  <c r="C40" i="13"/>
  <c r="D37" i="13"/>
  <c r="B35" i="13"/>
  <c r="C32" i="13"/>
  <c r="D29" i="13"/>
  <c r="B27" i="13"/>
  <c r="C38" i="13"/>
  <c r="D41" i="13"/>
  <c r="B40" i="13"/>
  <c r="C37" i="13"/>
  <c r="D34" i="13"/>
  <c r="B32" i="13"/>
  <c r="C29" i="13"/>
  <c r="D35" i="13"/>
  <c r="C41" i="13"/>
  <c r="D39" i="13"/>
  <c r="B37" i="13"/>
  <c r="C34" i="13"/>
  <c r="D31" i="13"/>
  <c r="B29" i="13"/>
  <c r="D27" i="13"/>
  <c r="B41" i="13"/>
  <c r="C39" i="13"/>
  <c r="D36" i="13"/>
  <c r="B34" i="13"/>
  <c r="C31" i="13"/>
  <c r="D28" i="13"/>
  <c r="B42" i="13"/>
  <c r="D42" i="13"/>
  <c r="B39" i="13"/>
  <c r="C36" i="13"/>
  <c r="D33" i="13"/>
  <c r="B31" i="13"/>
  <c r="C28" i="13"/>
  <c r="C42" i="13"/>
  <c r="D38" i="13"/>
  <c r="B36" i="13"/>
  <c r="C33" i="13"/>
  <c r="D30" i="13"/>
  <c r="B28" i="13"/>
  <c r="D47" i="13"/>
  <c r="C47" i="13"/>
  <c r="B46" i="13"/>
  <c r="B47" i="13"/>
  <c r="B20" i="13"/>
  <c r="C20" i="13"/>
  <c r="E20" i="13" s="1"/>
  <c r="M19" i="1" s="1"/>
  <c r="Q3" i="28" s="1"/>
  <c r="D17" i="13"/>
  <c r="B17" i="13"/>
  <c r="D14" i="13"/>
  <c r="B14" i="13"/>
  <c r="C14" i="13"/>
  <c r="C11" i="13"/>
  <c r="D11" i="13"/>
  <c r="E11" i="13"/>
  <c r="C8" i="13"/>
  <c r="D7" i="13"/>
  <c r="D8" i="13"/>
  <c r="B8" i="13"/>
  <c r="B7" i="13"/>
  <c r="D2" i="13"/>
  <c r="C2" i="13"/>
  <c r="D4" i="13"/>
  <c r="C4" i="13"/>
  <c r="B4" i="13"/>
  <c r="D3" i="13"/>
  <c r="C3" i="13"/>
  <c r="B2" i="13"/>
  <c r="B3" i="13"/>
  <c r="C23" i="13"/>
  <c r="D23" i="13"/>
  <c r="D24" i="13"/>
  <c r="C24" i="13"/>
  <c r="D25" i="13"/>
  <c r="C25" i="13"/>
  <c r="B23" i="13"/>
  <c r="E8" i="13" l="1"/>
  <c r="E7" i="13"/>
  <c r="R19" i="1" s="1"/>
  <c r="W3" i="28" s="1"/>
  <c r="E17" i="13"/>
  <c r="L19" i="1" s="1"/>
  <c r="E29" i="13"/>
  <c r="G30" i="1" s="1"/>
  <c r="C42" i="25" s="1"/>
  <c r="E46" i="13"/>
  <c r="X30" i="1" s="1"/>
  <c r="AS4" i="28" s="1"/>
  <c r="E37" i="13"/>
  <c r="E14" i="13"/>
  <c r="K19" i="1" s="1"/>
  <c r="E47" i="13"/>
  <c r="E42" i="13"/>
  <c r="E28" i="13"/>
  <c r="E31" i="13"/>
  <c r="E34" i="13"/>
  <c r="E35" i="13"/>
  <c r="E38" i="13"/>
  <c r="E43" i="13"/>
  <c r="E23" i="13"/>
  <c r="U19" i="1" s="1"/>
  <c r="Y3" i="28" s="1"/>
  <c r="E40" i="13"/>
  <c r="E41" i="13"/>
  <c r="E36" i="13"/>
  <c r="E39" i="13"/>
  <c r="E27" i="13"/>
  <c r="E30" i="13"/>
  <c r="E33" i="13"/>
  <c r="E32" i="13"/>
  <c r="E24" i="13"/>
  <c r="V19" i="1" s="1"/>
  <c r="Z3" i="28" s="1"/>
  <c r="F11" i="13"/>
  <c r="O19" i="1" s="1"/>
  <c r="E4" i="13"/>
  <c r="G19" i="1" s="1"/>
  <c r="E2" i="13"/>
  <c r="E19" i="1" s="1"/>
  <c r="S19" i="1"/>
  <c r="X3" i="28" s="1"/>
  <c r="E3" i="13"/>
  <c r="F19" i="1" s="1"/>
  <c r="E25" i="13"/>
  <c r="X19" i="1" s="1"/>
  <c r="AB3" i="28" s="1"/>
  <c r="Q9" i="11"/>
  <c r="Q8" i="11"/>
  <c r="P30" i="1" l="1"/>
  <c r="AL4" i="28" s="1"/>
  <c r="H3" i="28"/>
  <c r="D2" i="10"/>
  <c r="M26" i="9"/>
  <c r="C35" i="25"/>
  <c r="C37" i="25"/>
  <c r="C32" i="25"/>
  <c r="AS3" i="28"/>
  <c r="T30" i="1"/>
  <c r="AP3" i="28" s="1"/>
  <c r="I30" i="1"/>
  <c r="C34" i="25"/>
  <c r="C39" i="25"/>
  <c r="AE3" i="28"/>
  <c r="S30" i="1"/>
  <c r="AO4" i="28" s="1"/>
  <c r="F30" i="1"/>
  <c r="D39" i="25" s="1"/>
  <c r="C36" i="25"/>
  <c r="AE4" i="28"/>
  <c r="J30" i="1"/>
  <c r="AH3" i="28" s="1"/>
  <c r="U30" i="1"/>
  <c r="K36" i="25" s="1"/>
  <c r="L30" i="1"/>
  <c r="J36" i="25" s="1"/>
  <c r="H30" i="1"/>
  <c r="B42" i="25" s="1"/>
  <c r="W30" i="1"/>
  <c r="AR4" i="28" s="1"/>
  <c r="Y30" i="1"/>
  <c r="AT4" i="28" s="1"/>
  <c r="C38" i="25"/>
  <c r="C41" i="25"/>
  <c r="C40" i="25"/>
  <c r="C33" i="25"/>
  <c r="E30" i="1"/>
  <c r="Q30" i="1"/>
  <c r="AM4" i="28" s="1"/>
  <c r="R30" i="1"/>
  <c r="AN3" i="28" s="1"/>
  <c r="M30" i="1"/>
  <c r="AJ3" i="28" s="1"/>
  <c r="O30" i="1"/>
  <c r="AK4" i="28" s="1"/>
  <c r="G3" i="28"/>
  <c r="F12" i="2"/>
  <c r="O3" i="28"/>
  <c r="I3" i="28"/>
  <c r="E12" i="2"/>
  <c r="M3" i="28"/>
  <c r="D12" i="2"/>
  <c r="F38" i="25"/>
  <c r="F37" i="25"/>
  <c r="F39" i="25"/>
  <c r="F36" i="25"/>
  <c r="F35" i="25"/>
  <c r="F32" i="25"/>
  <c r="F34" i="25"/>
  <c r="F42" i="25"/>
  <c r="F33" i="25"/>
  <c r="F41" i="25"/>
  <c r="F40" i="25"/>
  <c r="E37" i="25"/>
  <c r="E36" i="25"/>
  <c r="E38" i="25"/>
  <c r="E42" i="25"/>
  <c r="E35" i="25"/>
  <c r="E39" i="25"/>
  <c r="E34" i="25"/>
  <c r="E40" i="25"/>
  <c r="E33" i="25"/>
  <c r="E41" i="25"/>
  <c r="E32" i="25"/>
  <c r="V21" i="1"/>
  <c r="Z4" i="28" s="1"/>
  <c r="U21" i="1"/>
  <c r="Y4" i="28" s="1"/>
  <c r="S21" i="1"/>
  <c r="X4" i="28" s="1"/>
  <c r="R21" i="1"/>
  <c r="W4" i="28" s="1"/>
  <c r="M21" i="1"/>
  <c r="Q4" i="28" s="1"/>
  <c r="J27" i="9"/>
  <c r="J28" i="9"/>
  <c r="J29" i="9"/>
  <c r="J30" i="9"/>
  <c r="J31" i="9"/>
  <c r="J32" i="9"/>
  <c r="J33" i="9"/>
  <c r="J26" i="9"/>
  <c r="E27" i="9"/>
  <c r="E28" i="9"/>
  <c r="E29" i="9"/>
  <c r="E30" i="9"/>
  <c r="E31" i="9"/>
  <c r="E32" i="9"/>
  <c r="E33" i="9"/>
  <c r="E26" i="9"/>
  <c r="F27" i="9"/>
  <c r="F28" i="9"/>
  <c r="F29" i="9"/>
  <c r="F30" i="9"/>
  <c r="F31" i="9"/>
  <c r="F32" i="9"/>
  <c r="F33" i="9"/>
  <c r="F26" i="9"/>
  <c r="D27" i="9"/>
  <c r="D28" i="9"/>
  <c r="D29" i="9"/>
  <c r="D30" i="9"/>
  <c r="D31" i="9"/>
  <c r="D32" i="9"/>
  <c r="D33" i="9"/>
  <c r="C27" i="9"/>
  <c r="C28" i="9"/>
  <c r="C29" i="9"/>
  <c r="C30" i="9"/>
  <c r="C31" i="9"/>
  <c r="C32" i="9"/>
  <c r="C33" i="9"/>
  <c r="C26" i="9"/>
  <c r="D26" i="9"/>
  <c r="D20" i="8"/>
  <c r="I35" i="25" l="1"/>
  <c r="I39" i="25"/>
  <c r="G37" i="25"/>
  <c r="G39" i="25"/>
  <c r="AL3" i="28"/>
  <c r="M29" i="9"/>
  <c r="S3" i="28"/>
  <c r="M32" i="9"/>
  <c r="M33" i="9"/>
  <c r="M27" i="9"/>
  <c r="M28" i="9"/>
  <c r="H12" i="2"/>
  <c r="M30" i="9"/>
  <c r="M31" i="9"/>
  <c r="AG3" i="28"/>
  <c r="K35" i="25"/>
  <c r="K33" i="25"/>
  <c r="K32" i="25"/>
  <c r="AM3" i="28"/>
  <c r="B37" i="25"/>
  <c r="AH4" i="28"/>
  <c r="AQ3" i="28"/>
  <c r="K37" i="25"/>
  <c r="K38" i="25"/>
  <c r="J42" i="25"/>
  <c r="J38" i="25"/>
  <c r="AR3" i="28"/>
  <c r="K40" i="25"/>
  <c r="J35" i="25"/>
  <c r="AI4" i="28"/>
  <c r="D42" i="25"/>
  <c r="G34" i="25"/>
  <c r="AI3" i="28"/>
  <c r="J33" i="25"/>
  <c r="J37" i="25"/>
  <c r="J32" i="25"/>
  <c r="J39" i="25"/>
  <c r="J41" i="25"/>
  <c r="J34" i="25"/>
  <c r="I40" i="25"/>
  <c r="K34" i="25"/>
  <c r="K42" i="25"/>
  <c r="K39" i="25"/>
  <c r="AT3" i="28"/>
  <c r="B35" i="25"/>
  <c r="AF4" i="28"/>
  <c r="B41" i="25"/>
  <c r="AJ4" i="28"/>
  <c r="AQ4" i="28"/>
  <c r="D32" i="25"/>
  <c r="AD4" i="28"/>
  <c r="AD3" i="28"/>
  <c r="D37" i="25"/>
  <c r="D38" i="25"/>
  <c r="D41" i="25"/>
  <c r="K41" i="25"/>
  <c r="D35" i="25"/>
  <c r="D36" i="25"/>
  <c r="D40" i="25"/>
  <c r="D33" i="25"/>
  <c r="H40" i="25"/>
  <c r="B40" i="25"/>
  <c r="I42" i="25"/>
  <c r="AP4" i="28"/>
  <c r="B34" i="25"/>
  <c r="B32" i="25"/>
  <c r="H35" i="25"/>
  <c r="B33" i="25"/>
  <c r="B36" i="25"/>
  <c r="AF3" i="28"/>
  <c r="B39" i="25"/>
  <c r="B38" i="25"/>
  <c r="G38" i="25"/>
  <c r="H38" i="25"/>
  <c r="G33" i="25"/>
  <c r="G35" i="25"/>
  <c r="AO3" i="28"/>
  <c r="H32" i="25"/>
  <c r="H39" i="25"/>
  <c r="D34" i="25"/>
  <c r="H33" i="25"/>
  <c r="G41" i="25"/>
  <c r="G32" i="25"/>
  <c r="H41" i="25"/>
  <c r="AG4" i="28"/>
  <c r="G42" i="25"/>
  <c r="H34" i="25"/>
  <c r="G36" i="25"/>
  <c r="H36" i="25"/>
  <c r="H37" i="25"/>
  <c r="H42" i="25"/>
  <c r="G40" i="25"/>
  <c r="I37" i="25"/>
  <c r="I33" i="25"/>
  <c r="J40" i="25"/>
  <c r="AN4" i="28"/>
  <c r="B20" i="8"/>
  <c r="AC4" i="28"/>
  <c r="I34" i="25"/>
  <c r="I32" i="25"/>
  <c r="I38" i="25"/>
  <c r="AC3" i="28"/>
  <c r="I41" i="25"/>
  <c r="I36" i="25"/>
  <c r="AK3" i="28"/>
  <c r="D17" i="10"/>
  <c r="B31" i="9"/>
  <c r="B30" i="9"/>
  <c r="B26" i="9"/>
  <c r="D19" i="10"/>
  <c r="D16" i="10"/>
  <c r="B29" i="9"/>
  <c r="B28" i="9"/>
  <c r="B27" i="9"/>
  <c r="D18" i="10"/>
  <c r="D6" i="10"/>
  <c r="B33" i="9"/>
  <c r="D15" i="10"/>
  <c r="D3" i="10"/>
  <c r="B32" i="9"/>
  <c r="D4" i="10"/>
  <c r="D7" i="10"/>
  <c r="D5" i="10"/>
  <c r="D14" i="10"/>
  <c r="G21" i="1"/>
  <c r="K21" i="1"/>
  <c r="X21" i="1"/>
  <c r="L21" i="1"/>
  <c r="F21" i="1"/>
  <c r="L9" i="11"/>
  <c r="L8" i="11"/>
  <c r="K9" i="11"/>
  <c r="K8" i="11"/>
  <c r="J9" i="11"/>
  <c r="J8" i="11"/>
  <c r="I8" i="11"/>
  <c r="I9" i="11"/>
  <c r="G8" i="11"/>
  <c r="G9" i="11"/>
  <c r="O21" i="1" l="1"/>
  <c r="S4" i="28" s="1"/>
  <c r="L41" i="25"/>
  <c r="L42" i="25"/>
  <c r="L34" i="25"/>
  <c r="L37" i="25"/>
  <c r="O37" i="25" s="1"/>
  <c r="L36" i="25"/>
  <c r="L35" i="25"/>
  <c r="L33" i="25"/>
  <c r="O33" i="25" s="1"/>
  <c r="L38" i="25"/>
  <c r="L39" i="25"/>
  <c r="O38" i="25" s="1"/>
  <c r="L32" i="25"/>
  <c r="O32" i="25" s="1"/>
  <c r="L40" i="25"/>
  <c r="O40" i="25" s="1"/>
  <c r="E21" i="1"/>
  <c r="G4" i="28" s="1"/>
  <c r="H19" i="1"/>
  <c r="J3" i="28" s="1"/>
  <c r="I19" i="1"/>
  <c r="K3" i="28" s="1"/>
  <c r="D8" i="11"/>
  <c r="I4" i="28"/>
  <c r="C8" i="11"/>
  <c r="H4" i="28"/>
  <c r="F8" i="11"/>
  <c r="O4" i="28"/>
  <c r="P8" i="11"/>
  <c r="AB4" i="28"/>
  <c r="E8" i="11"/>
  <c r="M4" i="28"/>
  <c r="E9" i="11"/>
  <c r="F9" i="11"/>
  <c r="P9" i="11"/>
  <c r="D9" i="11"/>
  <c r="C9" i="11"/>
  <c r="AA30" i="1" l="1"/>
  <c r="AU3" i="28" s="1"/>
  <c r="D21" i="10"/>
  <c r="I21" i="1" s="1"/>
  <c r="K4" i="28" s="1"/>
  <c r="B8" i="11"/>
  <c r="D9" i="10"/>
  <c r="H21" i="1" s="1"/>
  <c r="J4" i="28" s="1"/>
  <c r="B9" i="11"/>
  <c r="E20" i="8"/>
  <c r="C20" i="8"/>
  <c r="C21" i="8"/>
  <c r="D21" i="8"/>
  <c r="E21" i="8"/>
  <c r="C22" i="8"/>
  <c r="D22" i="8"/>
  <c r="E22" i="8"/>
  <c r="C23" i="8"/>
  <c r="D23" i="8"/>
  <c r="E23" i="8"/>
  <c r="C24" i="8"/>
  <c r="D24" i="8"/>
  <c r="E24" i="8"/>
  <c r="C25" i="8"/>
  <c r="D25" i="8"/>
  <c r="E25" i="8"/>
  <c r="C26" i="8"/>
  <c r="D26" i="8"/>
  <c r="E26" i="8"/>
  <c r="C27" i="8"/>
  <c r="D27" i="8"/>
  <c r="E27" i="8"/>
  <c r="C28" i="8"/>
  <c r="D28" i="8"/>
  <c r="E28" i="8"/>
  <c r="C29" i="8"/>
  <c r="D29" i="8"/>
  <c r="E29" i="8"/>
  <c r="C30" i="8"/>
  <c r="D30" i="8"/>
  <c r="E30" i="8"/>
  <c r="C31" i="8"/>
  <c r="D31" i="8"/>
  <c r="E31" i="8"/>
  <c r="C32" i="8"/>
  <c r="D32" i="8"/>
  <c r="E32" i="8"/>
  <c r="B21" i="8"/>
  <c r="B22" i="8"/>
  <c r="B23" i="8"/>
  <c r="B24" i="8"/>
  <c r="B25" i="8"/>
  <c r="B26" i="8"/>
  <c r="B27" i="8"/>
  <c r="B28" i="8"/>
  <c r="B29" i="8"/>
  <c r="B30" i="8"/>
  <c r="B31" i="8"/>
  <c r="B32" i="8"/>
  <c r="Q13" i="2"/>
  <c r="Q14" i="2"/>
  <c r="Q15" i="2"/>
  <c r="Q16" i="2"/>
  <c r="Q17" i="2"/>
  <c r="Q12" i="2"/>
  <c r="P13" i="2"/>
  <c r="P14" i="2"/>
  <c r="P15" i="2"/>
  <c r="P16" i="2"/>
  <c r="P17" i="2"/>
  <c r="P12" i="2"/>
  <c r="L12" i="2"/>
  <c r="L13" i="2"/>
  <c r="L14" i="2"/>
  <c r="L15" i="2"/>
  <c r="L16" i="2"/>
  <c r="L17" i="2"/>
  <c r="K13" i="2"/>
  <c r="K14" i="2"/>
  <c r="K15" i="2"/>
  <c r="K16" i="2"/>
  <c r="K17" i="2"/>
  <c r="K12" i="2"/>
  <c r="J12" i="2"/>
  <c r="J13" i="2"/>
  <c r="J14" i="2"/>
  <c r="J15" i="2"/>
  <c r="J16" i="2"/>
  <c r="J17" i="2"/>
  <c r="I13" i="2"/>
  <c r="I14" i="2"/>
  <c r="I15" i="2"/>
  <c r="I16" i="2"/>
  <c r="I17" i="2"/>
  <c r="I12" i="2"/>
  <c r="H13" i="2"/>
  <c r="H14" i="2"/>
  <c r="H15" i="2"/>
  <c r="H16" i="2"/>
  <c r="H17" i="2"/>
  <c r="G12" i="2"/>
  <c r="F13" i="2"/>
  <c r="G13" i="2"/>
  <c r="F14" i="2"/>
  <c r="G14" i="2"/>
  <c r="F15" i="2"/>
  <c r="G15" i="2"/>
  <c r="F16" i="2"/>
  <c r="G16" i="2"/>
  <c r="F17" i="2"/>
  <c r="G17" i="2"/>
  <c r="E13" i="2"/>
  <c r="E14" i="2"/>
  <c r="E15" i="2"/>
  <c r="E16" i="2"/>
  <c r="E17" i="2"/>
  <c r="C12" i="2"/>
  <c r="C13" i="2"/>
  <c r="D13" i="2"/>
  <c r="C14" i="2"/>
  <c r="D14" i="2"/>
  <c r="C15" i="2"/>
  <c r="D15" i="2"/>
  <c r="C16" i="2"/>
  <c r="D16" i="2"/>
  <c r="C17" i="2"/>
  <c r="D17" i="2"/>
  <c r="B13" i="2"/>
  <c r="B14" i="2"/>
  <c r="B15" i="2"/>
  <c r="B16" i="2"/>
  <c r="B17" i="2"/>
  <c r="B12" i="2"/>
  <c r="C28" i="1"/>
  <c r="AU4" i="28" l="1"/>
  <c r="F32" i="8"/>
  <c r="I32" i="8" s="1"/>
  <c r="F27" i="8"/>
  <c r="F30" i="8"/>
  <c r="F20" i="8"/>
  <c r="F31" i="8"/>
  <c r="F22" i="8"/>
  <c r="I22" i="8" s="1"/>
  <c r="F24" i="8"/>
  <c r="F29" i="8"/>
  <c r="F21" i="8"/>
  <c r="F26" i="8"/>
  <c r="I26" i="8" s="1"/>
  <c r="F23" i="8"/>
  <c r="F28" i="8"/>
  <c r="F25" i="8"/>
  <c r="I25" i="8" s="1"/>
  <c r="I20" i="8" l="1"/>
  <c r="I29" i="8"/>
  <c r="I27" i="8"/>
  <c r="W19" i="1" s="1"/>
  <c r="AA3" i="28" s="1"/>
  <c r="I32" i="9" l="1"/>
  <c r="M17" i="2" l="1"/>
  <c r="R17" i="2" s="1"/>
  <c r="I28" i="9"/>
  <c r="M14" i="2"/>
  <c r="R14" i="2" s="1"/>
  <c r="I27" i="9"/>
  <c r="I33" i="9"/>
  <c r="I29" i="9"/>
  <c r="I30" i="9"/>
  <c r="I26" i="9"/>
  <c r="I31" i="9"/>
  <c r="M16" i="2"/>
  <c r="R16" i="2" s="1"/>
  <c r="M13" i="2"/>
  <c r="R13" i="2" s="1"/>
  <c r="M12" i="2"/>
  <c r="R12" i="2" s="1"/>
  <c r="M15" i="2"/>
  <c r="R15" i="2" s="1"/>
  <c r="H9" i="11"/>
  <c r="H8" i="11"/>
  <c r="W21" i="1" l="1"/>
  <c r="AC12" i="1"/>
  <c r="C4" i="28" l="1"/>
  <c r="C3" i="28"/>
  <c r="C2" i="28"/>
  <c r="M8" i="11"/>
  <c r="D18" i="11" s="1"/>
  <c r="AA4" i="28"/>
  <c r="M9" i="11"/>
  <c r="D16" i="11" l="1"/>
  <c r="D19" i="11"/>
  <c r="D15" i="11"/>
  <c r="D20" i="11"/>
  <c r="D17" i="11"/>
  <c r="E18" i="11"/>
  <c r="E20" i="11"/>
  <c r="E15" i="11"/>
  <c r="E16" i="11"/>
  <c r="E17" i="11"/>
  <c r="E19" i="11"/>
  <c r="AC16" i="1" l="1"/>
  <c r="D2" i="28" s="1"/>
  <c r="AC18" i="1"/>
  <c r="D4" i="28" l="1"/>
  <c r="D3" i="28"/>
  <c r="E3" i="28"/>
  <c r="E4" i="28"/>
  <c r="E2" i="28"/>
</calcChain>
</file>

<file path=xl/sharedStrings.xml><?xml version="1.0" encoding="utf-8"?>
<sst xmlns="http://schemas.openxmlformats.org/spreadsheetml/2006/main" count="11404" uniqueCount="370">
  <si>
    <t>br</t>
  </si>
  <si>
    <t>Milk</t>
  </si>
  <si>
    <t>Fat</t>
  </si>
  <si>
    <t>Protein</t>
  </si>
  <si>
    <t>LS</t>
  </si>
  <si>
    <t>SCC</t>
  </si>
  <si>
    <t>Mast</t>
  </si>
  <si>
    <t>FI</t>
  </si>
  <si>
    <t>dCE</t>
  </si>
  <si>
    <t>mCE</t>
  </si>
  <si>
    <t>FL</t>
  </si>
  <si>
    <t>MAM</t>
  </si>
  <si>
    <t>Scaler</t>
  </si>
  <si>
    <t>Main</t>
  </si>
  <si>
    <t>Lameness</t>
  </si>
  <si>
    <t>CalfSurvival</t>
  </si>
  <si>
    <t>BCS</t>
  </si>
  <si>
    <t>BSW</t>
  </si>
  <si>
    <t>GUE</t>
  </si>
  <si>
    <t>HOL</t>
  </si>
  <si>
    <t>JER</t>
  </si>
  <si>
    <t>RDC</t>
  </si>
  <si>
    <t>SIM</t>
  </si>
  <si>
    <t>Breed</t>
  </si>
  <si>
    <t>EvaluationGroup</t>
  </si>
  <si>
    <t>Lifespan</t>
  </si>
  <si>
    <t>CalvingInterval</t>
  </si>
  <si>
    <t>NonReturnIndex</t>
  </si>
  <si>
    <t>BodyConditionScore</t>
  </si>
  <si>
    <t>GastationLength</t>
  </si>
  <si>
    <t>SHO</t>
  </si>
  <si>
    <t>FRI</t>
  </si>
  <si>
    <t>Milk (kg)</t>
  </si>
  <si>
    <t>Fat (kg)</t>
  </si>
  <si>
    <t>Fat (%)</t>
  </si>
  <si>
    <t>NR</t>
  </si>
  <si>
    <t>CI</t>
  </si>
  <si>
    <t>F&amp;L</t>
  </si>
  <si>
    <t>SCI</t>
  </si>
  <si>
    <t>ACI</t>
  </si>
  <si>
    <t>Maint</t>
  </si>
  <si>
    <t>BreedList</t>
  </si>
  <si>
    <t>Production</t>
  </si>
  <si>
    <t>Prot. (kg)</t>
  </si>
  <si>
    <t>Prot. (%)</t>
  </si>
  <si>
    <t>Mastitis</t>
  </si>
  <si>
    <t>Health</t>
  </si>
  <si>
    <t>Fertility</t>
  </si>
  <si>
    <t>Udder</t>
  </si>
  <si>
    <t>Conformation</t>
  </si>
  <si>
    <t>ST</t>
  </si>
  <si>
    <t>CW</t>
  </si>
  <si>
    <t>BD</t>
  </si>
  <si>
    <t>ANG</t>
  </si>
  <si>
    <t>RA</t>
  </si>
  <si>
    <t>RW</t>
  </si>
  <si>
    <t>TM</t>
  </si>
  <si>
    <t>RLS</t>
  </si>
  <si>
    <t>FA</t>
  </si>
  <si>
    <t>FUA</t>
  </si>
  <si>
    <t>RUH</t>
  </si>
  <si>
    <t>CL</t>
  </si>
  <si>
    <t>UD</t>
  </si>
  <si>
    <t>FTP</t>
  </si>
  <si>
    <t>RTP</t>
  </si>
  <si>
    <t>TL</t>
  </si>
  <si>
    <t>LOC</t>
  </si>
  <si>
    <t>MSP</t>
  </si>
  <si>
    <t>TEMP</t>
  </si>
  <si>
    <t>GBR</t>
  </si>
  <si>
    <t>£PLI</t>
  </si>
  <si>
    <t>£SCI</t>
  </si>
  <si>
    <t>£SCI/ACI</t>
  </si>
  <si>
    <t>AUS</t>
  </si>
  <si>
    <t>PLI</t>
  </si>
  <si>
    <t>Country</t>
  </si>
  <si>
    <t>CountryList</t>
  </si>
  <si>
    <t>CAN</t>
  </si>
  <si>
    <t>CHE</t>
  </si>
  <si>
    <t>DEA</t>
  </si>
  <si>
    <t>FRA</t>
  </si>
  <si>
    <t>ITA</t>
  </si>
  <si>
    <t>NLD</t>
  </si>
  <si>
    <t>NZL</t>
  </si>
  <si>
    <t>SVN</t>
  </si>
  <si>
    <t>USA</t>
  </si>
  <si>
    <t>BEL</t>
  </si>
  <si>
    <t>CZE</t>
  </si>
  <si>
    <t>DEU</t>
  </si>
  <si>
    <t>DFS</t>
  </si>
  <si>
    <t>ESP</t>
  </si>
  <si>
    <t>EST</t>
  </si>
  <si>
    <t>HRV</t>
  </si>
  <si>
    <t>HUN</t>
  </si>
  <si>
    <t>IRL</t>
  </si>
  <si>
    <t>ISR</t>
  </si>
  <si>
    <t>JPN</t>
  </si>
  <si>
    <t>KOR</t>
  </si>
  <si>
    <t>LTU</t>
  </si>
  <si>
    <t>LVA</t>
  </si>
  <si>
    <t>POL</t>
  </si>
  <si>
    <t>PRT</t>
  </si>
  <si>
    <t>SVK</t>
  </si>
  <si>
    <t>URY</t>
  </si>
  <si>
    <t>ZAF</t>
  </si>
  <si>
    <t>CAM</t>
  </si>
  <si>
    <t>NOR</t>
  </si>
  <si>
    <t>FRM</t>
  </si>
  <si>
    <t>calc</t>
  </si>
  <si>
    <t>SBV_ST</t>
  </si>
  <si>
    <t>SBV_CW</t>
  </si>
  <si>
    <t>SBV_BD</t>
  </si>
  <si>
    <t>SBV_ANG</t>
  </si>
  <si>
    <t>[Iain].[dbo].[Efficiency_Formula_Constituents_Per_Evaluation_bull]</t>
  </si>
  <si>
    <t>AHDB International Bull and Cow Conversion</t>
  </si>
  <si>
    <t>Addition</t>
  </si>
  <si>
    <t>Multiplier</t>
  </si>
  <si>
    <t>FertilityIndex</t>
  </si>
  <si>
    <t>Warning</t>
  </si>
  <si>
    <t>Expiry Date</t>
  </si>
  <si>
    <t>WARNING: This conversion sheet is now out of date! Please contact AHDB Dairy Genetics team for an updated version.</t>
  </si>
  <si>
    <t>No</t>
  </si>
  <si>
    <t>International</t>
  </si>
  <si>
    <t>Conversions</t>
  </si>
  <si>
    <t>LifespanInDays</t>
  </si>
  <si>
    <t>Maintenance</t>
  </si>
  <si>
    <t>Maint.</t>
  </si>
  <si>
    <t>a</t>
  </si>
  <si>
    <t>b</t>
  </si>
  <si>
    <t>fat</t>
  </si>
  <si>
    <t>prot.</t>
  </si>
  <si>
    <t>£ACI</t>
  </si>
  <si>
    <t>SCIadj</t>
  </si>
  <si>
    <t>ACIadj</t>
  </si>
  <si>
    <t>Controls for missing type entries, e.g. NoANG, NoBD</t>
  </si>
  <si>
    <t>-</t>
  </si>
  <si>
    <t>FI = (REV_CI * CI + REV_NR * NR ) / 2.3 … Using breed values for overall estimates</t>
  </si>
  <si>
    <t>REV_NR56</t>
  </si>
  <si>
    <t>REV_CI</t>
  </si>
  <si>
    <t>Expr1</t>
  </si>
  <si>
    <t>cnt</t>
  </si>
  <si>
    <t>Expr2</t>
  </si>
  <si>
    <t>vA</t>
  </si>
  <si>
    <t>pl</t>
  </si>
  <si>
    <t>vB</t>
  </si>
  <si>
    <t>times</t>
  </si>
  <si>
    <t>cnt2</t>
  </si>
  <si>
    <t>milk</t>
  </si>
  <si>
    <t>=</t>
  </si>
  <si>
    <t>+</t>
  </si>
  <si>
    <t>*</t>
  </si>
  <si>
    <t>pro</t>
  </si>
  <si>
    <t>Q_Prod</t>
  </si>
  <si>
    <t>DON'T OVERWRITE</t>
  </si>
  <si>
    <t>dce</t>
  </si>
  <si>
    <t>mce</t>
  </si>
  <si>
    <t>Q_CE</t>
  </si>
  <si>
    <t>Expr3</t>
  </si>
  <si>
    <t>ci</t>
  </si>
  <si>
    <t>Expr4</t>
  </si>
  <si>
    <t>Expr5</t>
  </si>
  <si>
    <t>Expr6</t>
  </si>
  <si>
    <t>nr</t>
  </si>
  <si>
    <t>Expr7</t>
  </si>
  <si>
    <t>Expr8</t>
  </si>
  <si>
    <t>CAN CI trait</t>
  </si>
  <si>
    <t>CAN NR trait</t>
  </si>
  <si>
    <t>DEA CI trait</t>
  </si>
  <si>
    <t>DEA NR trait</t>
  </si>
  <si>
    <t>NLD CI trait</t>
  </si>
  <si>
    <t>NLD NR trait</t>
  </si>
  <si>
    <t>USA CI trait</t>
  </si>
  <si>
    <t>USA NR trait</t>
  </si>
  <si>
    <t>DEU CI trait</t>
  </si>
  <si>
    <t>DEU NR trait</t>
  </si>
  <si>
    <t>DFS CI trait</t>
  </si>
  <si>
    <t>DFS NR trait</t>
  </si>
  <si>
    <t>FRA CI trait</t>
  </si>
  <si>
    <t>FRA NR trait</t>
  </si>
  <si>
    <t>ITA CI trait</t>
  </si>
  <si>
    <t>ITA NR trait</t>
  </si>
  <si>
    <t>JPN CI trait</t>
  </si>
  <si>
    <t>JPN NR trait</t>
  </si>
  <si>
    <t>POL CI trait</t>
  </si>
  <si>
    <t>POL NR trait</t>
  </si>
  <si>
    <t>NOR CI trait</t>
  </si>
  <si>
    <t>NOR NR trait</t>
  </si>
  <si>
    <t>Q_FI</t>
  </si>
  <si>
    <t>This section is not used. Was calculating FI from GBR NR &amp; CI. =VLOOKUP(Front!AC10,PLI_REVs!T12:U17,2,FALSE)</t>
  </si>
  <si>
    <t>dlo</t>
  </si>
  <si>
    <t>Q_LS</t>
  </si>
  <si>
    <t>scs</t>
  </si>
  <si>
    <t>Q_SCC</t>
  </si>
  <si>
    <t>mas</t>
  </si>
  <si>
    <t>Q_Mast</t>
  </si>
  <si>
    <t>sta</t>
  </si>
  <si>
    <t>cwi</t>
  </si>
  <si>
    <t>bde</t>
  </si>
  <si>
    <t>ang</t>
  </si>
  <si>
    <t>ran</t>
  </si>
  <si>
    <t>rwi</t>
  </si>
  <si>
    <t>rls</t>
  </si>
  <si>
    <t>fan</t>
  </si>
  <si>
    <t>fua</t>
  </si>
  <si>
    <t>ruh</t>
  </si>
  <si>
    <t>usu</t>
  </si>
  <si>
    <t>ude</t>
  </si>
  <si>
    <t>ftp</t>
  </si>
  <si>
    <t>ftl</t>
  </si>
  <si>
    <t>ocs</t>
  </si>
  <si>
    <t>ous</t>
  </si>
  <si>
    <t>ofl</t>
  </si>
  <si>
    <t>rlr</t>
  </si>
  <si>
    <t>rtp</t>
  </si>
  <si>
    <t>loc</t>
  </si>
  <si>
    <t>bcs</t>
  </si>
  <si>
    <t>Q_Type</t>
  </si>
  <si>
    <t>Flag</t>
  </si>
  <si>
    <t>Denmark-finland-sweden</t>
  </si>
  <si>
    <t>msp</t>
  </si>
  <si>
    <t>tem</t>
  </si>
  <si>
    <t>Q_Work</t>
  </si>
  <si>
    <t>TYPE_AYR_CALCULATE_OCS_USING_WEIGHT_OF_ANG</t>
  </si>
  <si>
    <t>TYPE_AYR_CALCULATE_OCS_USING_WEIGHT_OF_BD</t>
  </si>
  <si>
    <t>TYPE_AYR_CALCULATE_OCS_USING_WEIGHT_OF_CW</t>
  </si>
  <si>
    <t>TYPE_AYR_CALCULATE_OCS_USING_WEIGHT_OF_OFLS</t>
  </si>
  <si>
    <t>TYPE_AYR_CALCULATE_OCS_USING_WEIGHT_OF_OUS</t>
  </si>
  <si>
    <t>TYPE_AYR_CALCULATE_OCS_USING_WEIGHT_OF_RA</t>
  </si>
  <si>
    <t>TYPE_AYR_CALCULATE_OCS_USING_WEIGHT_OF_RW</t>
  </si>
  <si>
    <t>TYPE_AYR_CALCULATE_OCS_USING_WEIGHT_OF_ST</t>
  </si>
  <si>
    <t>TYPE_BSW_CALCULATE_OCS_USING_WEIGHT_OF_ANG</t>
  </si>
  <si>
    <t>TYPE_BSW_CALCULATE_OCS_USING_WEIGHT_OF_BD</t>
  </si>
  <si>
    <t>TYPE_BSW_CALCULATE_OCS_USING_WEIGHT_OF_CW</t>
  </si>
  <si>
    <t>TYPE_BSW_CALCULATE_OCS_USING_WEIGHT_OF_OFLS</t>
  </si>
  <si>
    <t>TYPE_BSW_CALCULATE_OCS_USING_WEIGHT_OF_OUS</t>
  </si>
  <si>
    <t>TYPE_BSW_CALCULATE_OCS_USING_WEIGHT_OF_RA</t>
  </si>
  <si>
    <t>TYPE_BSW_CALCULATE_OCS_USING_WEIGHT_OF_RW</t>
  </si>
  <si>
    <t>TYPE_BSW_CALCULATE_OCS_USING_WEIGHT_OF_ST</t>
  </si>
  <si>
    <t>TYPE_BSWNoANG_CALCULATE_OCS_USING_WEIGHT_OF_BD</t>
  </si>
  <si>
    <t>TYPE_BSWNoANG_CALCULATE_OCS_USING_WEIGHT_OF_CW</t>
  </si>
  <si>
    <t>TYPE_BSWNoANG_CALCULATE_OCS_USING_WEIGHT_OF_OFLS</t>
  </si>
  <si>
    <t>TYPE_BSWNoANG_CALCULATE_OCS_USING_WEIGHT_OF_OUS</t>
  </si>
  <si>
    <t>TYPE_BSWNoANG_CALCULATE_OCS_USING_WEIGHT_OF_RA</t>
  </si>
  <si>
    <t>TYPE_BSWNoANG_CALCULATE_OCS_USING_WEIGHT_OF_RW</t>
  </si>
  <si>
    <t>TYPE_BSWNoANG_CALCULATE_OCS_USING_WEIGHT_OF_ST</t>
  </si>
  <si>
    <t>TYPE_BSWNoANGNoRW_CALCULATE_OCS_USING_WEIGHT_OF_BD</t>
  </si>
  <si>
    <t>TYPE_BSWNoANGNoRW_CALCULATE_OCS_USING_WEIGHT_OF_CW</t>
  </si>
  <si>
    <t>TYPE_BSWNoANGNoRW_CALCULATE_OCS_USING_WEIGHT_OF_OFLS</t>
  </si>
  <si>
    <t>TYPE_BSWNoANGNoRW_CALCULATE_OCS_USING_WEIGHT_OF_OUS</t>
  </si>
  <si>
    <t>TYPE_BSWNoANGNoRW_CALCULATE_OCS_USING_WEIGHT_OF_RA</t>
  </si>
  <si>
    <t>TYPE_BSWNoANGNoRW_CALCULATE_OCS_USING_WEIGHT_OF_ST</t>
  </si>
  <si>
    <t>TYPE_BSWNoBD_CALCULATE_OCS_USING_WEIGHT_OF_ANG</t>
  </si>
  <si>
    <t>TYPE_BSWNoBD_CALCULATE_OCS_USING_WEIGHT_OF_CW</t>
  </si>
  <si>
    <t>TYPE_BSWNoBD_CALCULATE_OCS_USING_WEIGHT_OF_OFLS</t>
  </si>
  <si>
    <t>TYPE_BSWNoBD_CALCULATE_OCS_USING_WEIGHT_OF_OUS</t>
  </si>
  <si>
    <t>TYPE_BSWNoBD_CALCULATE_OCS_USING_WEIGHT_OF_RA</t>
  </si>
  <si>
    <t>TYPE_BSWNoBD_CALCULATE_OCS_USING_WEIGHT_OF_RW</t>
  </si>
  <si>
    <t>TYPE_BSWNoBD_CALCULATE_OCS_USING_WEIGHT_OF_ST</t>
  </si>
  <si>
    <t>TYPE_GUE_CALCULATE_OCS_USING_WEIGHT_OF_ANG</t>
  </si>
  <si>
    <t>TYPE_GUE_CALCULATE_OCS_USING_WEIGHT_OF_BD</t>
  </si>
  <si>
    <t>TYPE_GUE_CALCULATE_OCS_USING_WEIGHT_OF_CW</t>
  </si>
  <si>
    <t>TYPE_GUE_CALCULATE_OCS_USING_WEIGHT_OF_OFLS</t>
  </si>
  <si>
    <t>TYPE_GUE_CALCULATE_OCS_USING_WEIGHT_OF_OUS</t>
  </si>
  <si>
    <t>TYPE_GUE_CALCULATE_OCS_USING_WEIGHT_OF_RA</t>
  </si>
  <si>
    <t>TYPE_GUE_CALCULATE_OCS_USING_WEIGHT_OF_RW</t>
  </si>
  <si>
    <t>TYPE_GUE_CALCULATE_OCS_USING_WEIGHT_OF_ST</t>
  </si>
  <si>
    <t>TYPE_HOL_CALCULATE_OCS_RELIABILITY_USING_WEIGHT_OF_OFLS</t>
  </si>
  <si>
    <t>TYPE_HOL_CALCULATE_OCS_RELIABILITY_USING_WEIGHT_OF_OUS</t>
  </si>
  <si>
    <t>TYPE_HOL_CALCULATE_OCS_USING_WEIGHT_OF_ANG</t>
  </si>
  <si>
    <t>TYPE_HOL_CALCULATE_OCS_USING_WEIGHT_OF_BD</t>
  </si>
  <si>
    <t>TYPE_HOL_CALCULATE_OCS_USING_WEIGHT_OF_CW</t>
  </si>
  <si>
    <t>TYPE_HOL_CALCULATE_OCS_USING_WEIGHT_OF_OFLS</t>
  </si>
  <si>
    <t>TYPE_HOL_CALCULATE_OCS_USING_WEIGHT_OF_OUS</t>
  </si>
  <si>
    <t>TYPE_HOL_CALCULATE_OCS_USING_WEIGHT_OF_RA</t>
  </si>
  <si>
    <t>TYPE_HOL_CALCULATE_OCS_USING_WEIGHT_OF_RW</t>
  </si>
  <si>
    <t>TYPE_HOL_CALCULATE_OCS_USING_WEIGHT_OF_ST</t>
  </si>
  <si>
    <t>TYPE_HOL_ONLY_CALCULATE_OCS_USING_WEIGHT_OF_ANG</t>
  </si>
  <si>
    <t>TYPE_HOL_ONLY_CALCULATE_OCS_USING_WEIGHT_OF_CW</t>
  </si>
  <si>
    <t>TYPE_HOL_ONLY_CALCULATE_OCS_USING_WEIGHT_OF_OFLS</t>
  </si>
  <si>
    <t>TYPE_HOL_ONLY_CALCULATE_OCS_USING_WEIGHT_OF_OUS</t>
  </si>
  <si>
    <t>TYPE_HOL_ONLY_CALCULATE_OCS_USING_WEIGHT_OF_RA</t>
  </si>
  <si>
    <t>TYPE_HOL_ONLY_CALCULATE_OCS_USING_WEIGHT_OF_RLS</t>
  </si>
  <si>
    <t>TYPE_HOL_ONLY_CALCULATE_OCS_USING_WEIGHT_OF_ST</t>
  </si>
  <si>
    <t>TYPE_HOL_ONLY_CALCULATE_OCS_USING_WEIGHT_OF_TL</t>
  </si>
  <si>
    <t>TYPE_JERAll_CALCULATE_OCS_USING_WEIGHT_OF_ANG</t>
  </si>
  <si>
    <t>TYPE_JERAll_CALCULATE_OCS_USING_WEIGHT_OF_BD</t>
  </si>
  <si>
    <t>TYPE_JERAll_CALCULATE_OCS_USING_WEIGHT_OF_CW</t>
  </si>
  <si>
    <t>TYPE_JERAll_CALCULATE_OCS_USING_WEIGHT_OF_OFLS</t>
  </si>
  <si>
    <t>TYPE_JERAll_CALCULATE_OCS_USING_WEIGHT_OF_OUS</t>
  </si>
  <si>
    <t>TYPE_JERAll_CALCULATE_OCS_USING_WEIGHT_OF_RA</t>
  </si>
  <si>
    <t>TYPE_JERAll_CALCULATE_OCS_USING_WEIGHT_OF_RW</t>
  </si>
  <si>
    <t>TYPE_JERAll_CALCULATE_OCS_USING_WEIGHT_OF_ST</t>
  </si>
  <si>
    <t>TYPE_JERNoANG_CALCULATE_OCS_USING_WEIGHT_OF_BD</t>
  </si>
  <si>
    <t>TYPE_JERNoANG_CALCULATE_OCS_USING_WEIGHT_OF_CW</t>
  </si>
  <si>
    <t>TYPE_JERNoANG_CALCULATE_OCS_USING_WEIGHT_OF_OFLS</t>
  </si>
  <si>
    <t>TYPE_JERNoANG_CALCULATE_OCS_USING_WEIGHT_OF_OUS</t>
  </si>
  <si>
    <t>TYPE_JERNoANG_CALCULATE_OCS_USING_WEIGHT_OF_RA</t>
  </si>
  <si>
    <t>TYPE_JERNoANG_CALCULATE_OCS_USING_WEIGHT_OF_RW</t>
  </si>
  <si>
    <t>TYPE_JERNoANG_CALCULATE_OCS_USING_WEIGHT_OF_ST</t>
  </si>
  <si>
    <t>TYPE_JERNoBD_CALCULATE_OCS_USING_WEIGHT_OF_ANG</t>
  </si>
  <si>
    <t>TYPE_JERNoBD_CALCULATE_OCS_USING_WEIGHT_OF_CW</t>
  </si>
  <si>
    <t>TYPE_JERNoBD_CALCULATE_OCS_USING_WEIGHT_OF_OFLS</t>
  </si>
  <si>
    <t>TYPE_JERNoBD_CALCULATE_OCS_USING_WEIGHT_OF_OUS</t>
  </si>
  <si>
    <t>TYPE_JERNoBD_CALCULATE_OCS_USING_WEIGHT_OF_RA</t>
  </si>
  <si>
    <t>TYPE_JERNoBD_CALCULATE_OCS_USING_WEIGHT_OF_RW</t>
  </si>
  <si>
    <t>TYPE_JERNoBD_CALCULATE_OCS_USING_WEIGHT_OF_ST</t>
  </si>
  <si>
    <t>TYPE_JERAll_CALCULATE_OCS_USING_WEIGHT_OF_RLS</t>
  </si>
  <si>
    <t>TYPE_JERNoBD_CALCULATE_OCS_USING_WEIGHT_OF_RLS</t>
  </si>
  <si>
    <t>TYPE_JERNoANG_CALCULATE_OCS_USING_WEIGHT_OF_RLS</t>
  </si>
  <si>
    <t>OFLS</t>
  </si>
  <si>
    <t>OUS</t>
  </si>
  <si>
    <t>HOL_ONLY</t>
  </si>
  <si>
    <t>VLOOKUP Terms</t>
  </si>
  <si>
    <t>ROUND(IF(AND(Front!$H$31&lt;&gt;"",Front!$G$31&lt;&gt;"",Front!$F$31&lt;&gt;"",Front!$U$12&lt;&gt;"",Front!$V$12&lt;&gt;"",Front!$I$31&lt;&gt;"",Front!$J$31&lt;&gt;"",Front!$E$31&lt;&gt;""),L38,   IF( AND(Front!$H$31&lt;&gt;"",Front!$F$31&lt;&gt;"",Front!$U$12&lt;&gt;"",Front!$V$12&lt;&gt;"",Front!$I$31&lt;&gt;"",Front!$E$31&lt;&gt;"",Front!$M$31&lt;&gt;"", Front!$W$31&lt;&gt;""),L39,0)   ),2)</t>
  </si>
  <si>
    <t>This formula was using either of the HOL calcs. But HOL is referring to FRI and HOL_Only is HOL</t>
  </si>
  <si>
    <t>Index</t>
  </si>
  <si>
    <t>France montbelliarde</t>
  </si>
  <si>
    <t>When updating values, ensure that row order and blanks are preserved and "NULL" removed.</t>
  </si>
  <si>
    <t>Different</t>
  </si>
  <si>
    <t>select * from SAC_Output.dbo.[PLI_REVs_ForSCI] where Index_Type = 'SCI' and Ev_Group_Code in ('BSW', 'GUE', 'HOL', 'JER', 'AYR', 'MON')</t>
  </si>
  <si>
    <t>select * from SAC_Output.dbo.[PLI_REVs_ForSCI] where Index_Type = 'PLI' and Ev_Group_Code in ('BSW', 'GUE', 'HOL', 'JER', 'AYR', 'MON')</t>
  </si>
  <si>
    <t>Current Date</t>
  </si>
  <si>
    <t>FI Scaler</t>
  </si>
  <si>
    <t>[SAC_Output].[dbo].[tblSystemBaseValuesForBullsSCI]</t>
  </si>
  <si>
    <t>[Iain].[dbo].[Sac_Bull_Results_SCI_BaseAdjustments_Values]</t>
  </si>
  <si>
    <t>Pic</t>
  </si>
  <si>
    <t>Holstein</t>
  </si>
  <si>
    <t>Brown Swiss</t>
  </si>
  <si>
    <t>Guernsey</t>
  </si>
  <si>
    <t>Jersey</t>
  </si>
  <si>
    <t>Ayrshire</t>
  </si>
  <si>
    <t>Simmental</t>
  </si>
  <si>
    <t xml:space="preserve">If these weights are 0, the requirement for the input entry to be filled should be removed in column O </t>
  </si>
  <si>
    <t>CHE CI trait</t>
  </si>
  <si>
    <t>CHE NR trait</t>
  </si>
  <si>
    <t>NZL CI trait</t>
  </si>
  <si>
    <t>NZL NR trait</t>
  </si>
  <si>
    <t>SVN CI trait</t>
  </si>
  <si>
    <t>SVN NR trait</t>
  </si>
  <si>
    <t>AUS CI trait</t>
  </si>
  <si>
    <t>AUS NR trait</t>
  </si>
  <si>
    <t>BEL CI trait</t>
  </si>
  <si>
    <t>BEL NR trait</t>
  </si>
  <si>
    <t>CZE CI trait</t>
  </si>
  <si>
    <t>CZE NR trait</t>
  </si>
  <si>
    <t>ESP CI trait</t>
  </si>
  <si>
    <t>ESP NR trait</t>
  </si>
  <si>
    <t>IRL CI trait</t>
  </si>
  <si>
    <t>IRL NR trait</t>
  </si>
  <si>
    <t>ISR CI trait</t>
  </si>
  <si>
    <t>ISR NR trait</t>
  </si>
  <si>
    <t>URY CI trait</t>
  </si>
  <si>
    <t>URY NR trait</t>
  </si>
  <si>
    <t>ZAF CI trait</t>
  </si>
  <si>
    <t>ZAF NR trait</t>
  </si>
  <si>
    <t>Prod.</t>
  </si>
  <si>
    <t>Input</t>
  </si>
  <si>
    <t>Output</t>
  </si>
  <si>
    <t>Multiplier is calculated by the squared correlation between GBR and foreign proofs supplied by ITB</t>
  </si>
  <si>
    <t>Lifespan Rel</t>
  </si>
  <si>
    <t>SCC Rel</t>
  </si>
  <si>
    <t>Production Rel</t>
  </si>
  <si>
    <t>Mastitis Rel</t>
  </si>
  <si>
    <t>FI Rel</t>
  </si>
  <si>
    <t>Type</t>
  </si>
  <si>
    <t>Weight_231</t>
  </si>
  <si>
    <t>select * from [DairySystem].[dbo].[tblSystemVariable] where chrkey like 'BULL_FI_ADJUSTMENT_%'</t>
  </si>
  <si>
    <t>BSW evaluation (Germany and Austrian)</t>
  </si>
  <si>
    <t>select * from [DairySystem].[dbo].[tblSystemVariable] where chrKey like 'TYPE_%' and chrkey NOT like '%baseyear%'</t>
  </si>
  <si>
    <t>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</si>
</sst>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[$-F800]dddd\,\ mmmm\ dd\,\ yyyy"/>
    <numFmt numFmtId="166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82CA"/>
      <name val="Calibri"/>
      <family val="2"/>
      <scheme val="minor"/>
    </font>
    <font>
      <b/>
      <sz val="11"/>
      <color rgb="FF95C11F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82CA"/>
      <name val="Calibri"/>
      <family val="2"/>
      <scheme val="minor"/>
    </font>
    <font>
      <b/>
      <sz val="18"/>
      <color rgb="FF0082CA"/>
      <name val="Calibri"/>
      <family val="2"/>
      <scheme val="minor"/>
    </font>
    <font>
      <b/>
      <sz val="22"/>
      <color rgb="FF95C11F"/>
      <name val="Calibri"/>
      <family val="2"/>
      <scheme val="minor"/>
    </font>
    <font>
      <b/>
      <sz val="22"/>
      <color rgb="FF0082CA"/>
      <name val="Calibri"/>
      <family val="2"/>
      <scheme val="minor"/>
    </font>
    <font>
      <sz val="14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32"/>
      <color rgb="FF0082CA"/>
      <name val="Calibri"/>
      <family val="2"/>
      <scheme val="minor"/>
    </font>
    <font>
      <b/>
      <i/>
      <sz val="16"/>
      <color rgb="FF0082CA"/>
      <name val="Calibri Light"/>
      <family val="2"/>
      <scheme val="major"/>
    </font>
    <font>
      <b/>
      <sz val="22"/>
      <color rgb="FFED7013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/>
      <diagonal/>
    </border>
    <border>
      <left style="thin">
        <color theme="6"/>
      </left>
      <right/>
      <top/>
      <bottom style="thin">
        <color theme="6"/>
      </bottom>
      <diagonal/>
    </border>
    <border>
      <left/>
      <right style="thin">
        <color theme="6"/>
      </right>
      <top/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0" fillId="2" borderId="0" xfId="0" applyFill="1"/>
    <xf numFmtId="0" fontId="10" fillId="0" borderId="0" xfId="0" applyFont="1"/>
    <xf numFmtId="0" fontId="1" fillId="0" borderId="2" xfId="0" applyFont="1" applyBorder="1"/>
    <xf numFmtId="0" fontId="0" fillId="0" borderId="3" xfId="0" applyBorder="1"/>
    <xf numFmtId="0" fontId="0" fillId="2" borderId="3" xfId="0" applyFill="1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7" xfId="0" applyBorder="1"/>
    <xf numFmtId="0" fontId="0" fillId="0" borderId="8" xfId="0" applyBorder="1"/>
    <xf numFmtId="0" fontId="0" fillId="2" borderId="8" xfId="0" applyFill="1" applyBorder="1"/>
    <xf numFmtId="0" fontId="1" fillId="0" borderId="9" xfId="0" applyFont="1" applyBorder="1"/>
    <xf numFmtId="0" fontId="0" fillId="0" borderId="2" xfId="0" applyBorder="1"/>
    <xf numFmtId="0" fontId="0" fillId="0" borderId="4" xfId="0" applyBorder="1"/>
    <xf numFmtId="0" fontId="0" fillId="0" borderId="6" xfId="0" applyBorder="1"/>
    <xf numFmtId="0" fontId="1" fillId="0" borderId="3" xfId="0" applyFont="1" applyBorder="1"/>
    <xf numFmtId="0" fontId="1" fillId="0" borderId="8" xfId="0" applyFont="1" applyBorder="1"/>
    <xf numFmtId="0" fontId="0" fillId="4" borderId="0" xfId="0" applyFill="1"/>
    <xf numFmtId="14" fontId="0" fillId="0" borderId="0" xfId="0" applyNumberFormat="1"/>
    <xf numFmtId="0" fontId="10" fillId="2" borderId="0" xfId="0" applyFont="1" applyFill="1"/>
    <xf numFmtId="0" fontId="0" fillId="0" borderId="16" xfId="0" applyBorder="1"/>
    <xf numFmtId="0" fontId="0" fillId="0" borderId="15" xfId="0" applyBorder="1"/>
    <xf numFmtId="0" fontId="1" fillId="0" borderId="17" xfId="0" applyFont="1" applyBorder="1"/>
    <xf numFmtId="0" fontId="0" fillId="0" borderId="18" xfId="0" applyBorder="1"/>
    <xf numFmtId="0" fontId="0" fillId="0" borderId="19" xfId="0" applyBorder="1"/>
    <xf numFmtId="0" fontId="1" fillId="0" borderId="20" xfId="0" applyFont="1" applyBorder="1"/>
    <xf numFmtId="0" fontId="0" fillId="5" borderId="3" xfId="0" applyFill="1" applyBorder="1"/>
    <xf numFmtId="0" fontId="0" fillId="5" borderId="0" xfId="0" applyFill="1"/>
    <xf numFmtId="0" fontId="0" fillId="5" borderId="8" xfId="0" applyFill="1" applyBorder="1"/>
    <xf numFmtId="0" fontId="0" fillId="6" borderId="0" xfId="0" applyFill="1"/>
    <xf numFmtId="0" fontId="10" fillId="2" borderId="8" xfId="0" applyFont="1" applyFill="1" applyBorder="1"/>
    <xf numFmtId="0" fontId="0" fillId="0" borderId="9" xfId="0" applyBorder="1"/>
    <xf numFmtId="164" fontId="0" fillId="2" borderId="0" xfId="0" applyNumberFormat="1" applyFill="1"/>
    <xf numFmtId="164" fontId="0" fillId="2" borderId="8" xfId="0" applyNumberFormat="1" applyFill="1" applyBorder="1"/>
    <xf numFmtId="0" fontId="1" fillId="0" borderId="21" xfId="0" applyFont="1" applyBorder="1"/>
    <xf numFmtId="0" fontId="1" fillId="0" borderId="22" xfId="0" applyFont="1" applyBorder="1"/>
    <xf numFmtId="0" fontId="1" fillId="6" borderId="23" xfId="0" applyFont="1" applyFill="1" applyBorder="1"/>
    <xf numFmtId="0" fontId="1" fillId="0" borderId="23" xfId="0" applyFont="1" applyBorder="1"/>
    <xf numFmtId="0" fontId="0" fillId="0" borderId="22" xfId="0" applyBorder="1"/>
    <xf numFmtId="0" fontId="0" fillId="2" borderId="2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9" xfId="0" applyFill="1" applyBorder="1"/>
    <xf numFmtId="0" fontId="0" fillId="0" borderId="24" xfId="0" applyBorder="1"/>
    <xf numFmtId="0" fontId="0" fillId="0" borderId="25" xfId="0" applyBorder="1"/>
    <xf numFmtId="0" fontId="1" fillId="0" borderId="26" xfId="0" applyFont="1" applyBorder="1"/>
    <xf numFmtId="0" fontId="0" fillId="0" borderId="27" xfId="0" applyBorder="1"/>
    <xf numFmtId="0" fontId="0" fillId="0" borderId="28" xfId="0" applyBorder="1"/>
    <xf numFmtId="0" fontId="0" fillId="2" borderId="28" xfId="0" applyFill="1" applyBorder="1"/>
    <xf numFmtId="0" fontId="1" fillId="0" borderId="29" xfId="0" applyFont="1" applyBorder="1"/>
    <xf numFmtId="0" fontId="0" fillId="0" borderId="30" xfId="0" applyBorder="1"/>
    <xf numFmtId="0" fontId="0" fillId="0" borderId="31" xfId="0" applyBorder="1"/>
    <xf numFmtId="0" fontId="0" fillId="2" borderId="31" xfId="0" applyFill="1" applyBorder="1"/>
    <xf numFmtId="0" fontId="1" fillId="0" borderId="32" xfId="0" applyFont="1" applyBorder="1"/>
    <xf numFmtId="0" fontId="0" fillId="0" borderId="26" xfId="0" applyBorder="1"/>
    <xf numFmtId="0" fontId="0" fillId="0" borderId="29" xfId="0" applyBorder="1"/>
    <xf numFmtId="0" fontId="0" fillId="0" borderId="32" xfId="0" applyBorder="1"/>
    <xf numFmtId="0" fontId="0" fillId="0" borderId="17" xfId="0" applyBorder="1"/>
    <xf numFmtId="0" fontId="10" fillId="0" borderId="0" xfId="0" applyFont="1" applyAlignment="1">
      <alignment horizontal="left" vertical="center" indent="1"/>
    </xf>
    <xf numFmtId="0" fontId="0" fillId="7" borderId="0" xfId="0" applyFill="1"/>
    <xf numFmtId="0" fontId="1" fillId="8" borderId="32" xfId="0" applyFont="1" applyFill="1" applyBorder="1"/>
    <xf numFmtId="0" fontId="0" fillId="0" borderId="0" xfId="0" applyProtection="1">
      <protection hidden="1"/>
    </xf>
    <xf numFmtId="0" fontId="6" fillId="0" borderId="0" xfId="0" applyFont="1" applyAlignment="1" applyProtection="1">
      <alignment horizontal="left"/>
      <protection hidden="1"/>
    </xf>
    <xf numFmtId="49" fontId="5" fillId="0" borderId="0" xfId="0" applyNumberFormat="1" applyFont="1" applyProtection="1">
      <protection hidden="1"/>
    </xf>
    <xf numFmtId="0" fontId="11" fillId="0" borderId="0" xfId="0" applyFont="1" applyProtection="1">
      <protection hidden="1"/>
    </xf>
    <xf numFmtId="49" fontId="5" fillId="0" borderId="0" xfId="0" applyNumberFormat="1" applyFont="1" applyAlignment="1" applyProtection="1">
      <alignment horizontal="left" vertical="top"/>
      <protection hidden="1"/>
    </xf>
    <xf numFmtId="0" fontId="4" fillId="0" borderId="0" xfId="0" applyFont="1" applyProtection="1">
      <protection hidden="1"/>
    </xf>
    <xf numFmtId="0" fontId="0" fillId="0" borderId="0" xfId="0" applyAlignment="1" applyProtection="1">
      <alignment horizontal="center"/>
      <protection hidden="1"/>
    </xf>
    <xf numFmtId="0" fontId="1" fillId="0" borderId="0" xfId="0" applyFont="1" applyAlignment="1" applyProtection="1">
      <alignment horizontal="right"/>
      <protection hidden="1"/>
    </xf>
    <xf numFmtId="0" fontId="0" fillId="3" borderId="1" xfId="0" applyFill="1" applyBorder="1" applyAlignment="1" applyProtection="1">
      <alignment horizontal="center"/>
      <protection locked="0" hidden="1"/>
    </xf>
    <xf numFmtId="0" fontId="0" fillId="0" borderId="1" xfId="0" applyBorder="1" applyAlignment="1" applyProtection="1">
      <alignment horizontal="center"/>
      <protection hidden="1"/>
    </xf>
    <xf numFmtId="0" fontId="8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2" fillId="0" borderId="0" xfId="0" applyFont="1" applyAlignment="1" applyProtection="1">
      <alignment horizontal="right"/>
      <protection hidden="1"/>
    </xf>
    <xf numFmtId="0" fontId="2" fillId="0" borderId="0" xfId="0" applyFont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alignment horizontal="right"/>
      <protection hidden="1"/>
    </xf>
    <xf numFmtId="0" fontId="3" fillId="0" borderId="0" xfId="0" applyFont="1" applyAlignment="1" applyProtection="1">
      <alignment horizontal="right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47" fontId="0" fillId="0" borderId="0" xfId="0" applyNumberFormat="1"/>
    <xf numFmtId="2" fontId="0" fillId="0" borderId="0" xfId="0" applyNumberFormat="1"/>
    <xf numFmtId="0" fontId="0" fillId="9" borderId="0" xfId="0" applyFill="1"/>
    <xf numFmtId="0" fontId="0" fillId="9" borderId="31" xfId="0" applyFill="1" applyBorder="1"/>
    <xf numFmtId="0" fontId="0" fillId="9" borderId="28" xfId="0" applyFill="1" applyBorder="1"/>
    <xf numFmtId="0" fontId="0" fillId="9" borderId="8" xfId="0" applyFill="1" applyBorder="1"/>
    <xf numFmtId="0" fontId="0" fillId="0" borderId="0" xfId="0" applyAlignment="1">
      <alignment horizontal="right"/>
    </xf>
    <xf numFmtId="0" fontId="1" fillId="0" borderId="0" xfId="0" applyFont="1" applyAlignment="1" applyProtection="1">
      <alignment horizontal="left"/>
      <protection hidden="1"/>
    </xf>
    <xf numFmtId="0" fontId="0" fillId="0" borderId="0" xfId="0" applyAlignment="1">
      <alignment horizontal="left"/>
    </xf>
    <xf numFmtId="49" fontId="0" fillId="4" borderId="0" xfId="0" applyNumberFormat="1" applyFill="1"/>
    <xf numFmtId="165" fontId="0" fillId="4" borderId="0" xfId="0" applyNumberFormat="1" applyFill="1"/>
    <xf numFmtId="2" fontId="2" fillId="0" borderId="0" xfId="0" applyNumberFormat="1" applyFont="1" applyAlignment="1" applyProtection="1">
      <alignment horizontal="center"/>
      <protection hidden="1"/>
    </xf>
    <xf numFmtId="2" fontId="0" fillId="0" borderId="0" xfId="0" applyNumberFormat="1" applyAlignment="1" applyProtection="1">
      <alignment horizontal="center"/>
      <protection hidden="1"/>
    </xf>
    <xf numFmtId="2" fontId="3" fillId="0" borderId="0" xfId="0" applyNumberFormat="1" applyFont="1" applyAlignment="1" applyProtection="1">
      <alignment horizontal="center"/>
      <protection hidden="1"/>
    </xf>
    <xf numFmtId="166" fontId="2" fillId="0" borderId="0" xfId="0" applyNumberFormat="1" applyFont="1" applyAlignment="1" applyProtection="1">
      <alignment horizontal="center"/>
      <protection hidden="1"/>
    </xf>
    <xf numFmtId="166" fontId="0" fillId="0" borderId="0" xfId="0" applyNumberFormat="1" applyAlignment="1" applyProtection="1">
      <alignment horizontal="center"/>
      <protection hidden="1"/>
    </xf>
    <xf numFmtId="166" fontId="3" fillId="0" borderId="0" xfId="0" applyNumberFormat="1" applyFont="1" applyAlignment="1" applyProtection="1">
      <alignment horizontal="center"/>
      <protection hidden="1"/>
    </xf>
    <xf numFmtId="0" fontId="0" fillId="8" borderId="31" xfId="0" applyFill="1" applyBorder="1"/>
    <xf numFmtId="11" fontId="0" fillId="0" borderId="0" xfId="0" applyNumberFormat="1"/>
    <xf numFmtId="0" fontId="9" fillId="3" borderId="10" xfId="0" applyFont="1" applyFill="1" applyBorder="1" applyAlignment="1" applyProtection="1">
      <alignment horizontal="center" vertical="center"/>
      <protection locked="0" hidden="1"/>
    </xf>
    <xf numFmtId="0" fontId="9" fillId="3" borderId="11" xfId="0" applyFont="1" applyFill="1" applyBorder="1" applyAlignment="1" applyProtection="1">
      <alignment horizontal="center" vertical="center"/>
      <protection locked="0" hidden="1"/>
    </xf>
    <xf numFmtId="0" fontId="9" fillId="3" borderId="12" xfId="0" applyFont="1" applyFill="1" applyBorder="1" applyAlignment="1" applyProtection="1">
      <alignment horizontal="center" vertical="center"/>
      <protection locked="0" hidden="1"/>
    </xf>
    <xf numFmtId="0" fontId="9" fillId="3" borderId="13" xfId="0" applyFont="1" applyFill="1" applyBorder="1" applyAlignment="1" applyProtection="1">
      <alignment horizontal="center" vertical="center"/>
      <protection locked="0" hidden="1"/>
    </xf>
    <xf numFmtId="0" fontId="4" fillId="0" borderId="14" xfId="0" applyFont="1" applyBorder="1" applyAlignment="1" applyProtection="1">
      <alignment horizontal="center"/>
      <protection hidden="1"/>
    </xf>
    <xf numFmtId="0" fontId="12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3" fillId="0" borderId="0" xfId="0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D7013"/>
      <color rgb="FF0082CA"/>
      <color rgb="FFFFFFFF"/>
      <color rgb="FFF7FAFD"/>
      <color rgb="FF95C11F"/>
      <color rgb="FFC3511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wmf"/><Relationship Id="rId2" Type="http://schemas.openxmlformats.org/officeDocument/2006/relationships/hyperlink" Target="https://ahdb.org.uk/knowledge-library/profitable-lifetime-index-pli" TargetMode="External"/><Relationship Id="rId1" Type="http://schemas.openxmlformats.org/officeDocument/2006/relationships/image" Target="../media/image1.wmf"/><Relationship Id="rId6" Type="http://schemas.openxmlformats.org/officeDocument/2006/relationships/hyperlink" Target="https://interbull.org/index" TargetMode="External"/><Relationship Id="rId5" Type="http://schemas.openxmlformats.org/officeDocument/2006/relationships/hyperlink" Target="https://ahdb.org.uk/knowledge-library/autumn-calving-index-aci" TargetMode="External"/><Relationship Id="rId4" Type="http://schemas.openxmlformats.org/officeDocument/2006/relationships/hyperlink" Target="https://ahdb.org.uk/knowledge-library/spring-calving-index-sci" TargetMode="Externa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5.emf"/><Relationship Id="rId1" Type="http://schemas.openxmlformats.org/officeDocument/2006/relationships/image" Target="../media/image4.png"/><Relationship Id="rId4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.png"/><Relationship Id="rId13" Type="http://schemas.openxmlformats.org/officeDocument/2006/relationships/image" Target="../media/image19.png"/><Relationship Id="rId18" Type="http://schemas.openxmlformats.org/officeDocument/2006/relationships/image" Target="../media/image24.png"/><Relationship Id="rId26" Type="http://schemas.openxmlformats.org/officeDocument/2006/relationships/image" Target="../media/image32.png"/><Relationship Id="rId3" Type="http://schemas.openxmlformats.org/officeDocument/2006/relationships/image" Target="../media/image9.jpeg"/><Relationship Id="rId21" Type="http://schemas.openxmlformats.org/officeDocument/2006/relationships/image" Target="../media/image27.png"/><Relationship Id="rId7" Type="http://schemas.openxmlformats.org/officeDocument/2006/relationships/image" Target="../media/image13.png"/><Relationship Id="rId12" Type="http://schemas.openxmlformats.org/officeDocument/2006/relationships/image" Target="../media/image18.png"/><Relationship Id="rId17" Type="http://schemas.openxmlformats.org/officeDocument/2006/relationships/image" Target="../media/image23.png"/><Relationship Id="rId25" Type="http://schemas.openxmlformats.org/officeDocument/2006/relationships/image" Target="../media/image31.png"/><Relationship Id="rId2" Type="http://schemas.openxmlformats.org/officeDocument/2006/relationships/image" Target="../media/image8.png"/><Relationship Id="rId16" Type="http://schemas.openxmlformats.org/officeDocument/2006/relationships/image" Target="../media/image22.jpeg"/><Relationship Id="rId20" Type="http://schemas.openxmlformats.org/officeDocument/2006/relationships/image" Target="../media/image26.jpeg"/><Relationship Id="rId1" Type="http://schemas.openxmlformats.org/officeDocument/2006/relationships/image" Target="../media/image7.jpeg"/><Relationship Id="rId6" Type="http://schemas.openxmlformats.org/officeDocument/2006/relationships/image" Target="../media/image12.png"/><Relationship Id="rId11" Type="http://schemas.openxmlformats.org/officeDocument/2006/relationships/image" Target="../media/image17.png"/><Relationship Id="rId24" Type="http://schemas.openxmlformats.org/officeDocument/2006/relationships/image" Target="../media/image30.png"/><Relationship Id="rId5" Type="http://schemas.openxmlformats.org/officeDocument/2006/relationships/image" Target="../media/image11.png"/><Relationship Id="rId15" Type="http://schemas.openxmlformats.org/officeDocument/2006/relationships/image" Target="../media/image21.png"/><Relationship Id="rId23" Type="http://schemas.openxmlformats.org/officeDocument/2006/relationships/image" Target="../media/image29.png"/><Relationship Id="rId28" Type="http://schemas.openxmlformats.org/officeDocument/2006/relationships/image" Target="../media/image34.jpeg"/><Relationship Id="rId10" Type="http://schemas.openxmlformats.org/officeDocument/2006/relationships/image" Target="../media/image16.png"/><Relationship Id="rId19" Type="http://schemas.openxmlformats.org/officeDocument/2006/relationships/image" Target="../media/image25.png"/><Relationship Id="rId4" Type="http://schemas.openxmlformats.org/officeDocument/2006/relationships/image" Target="../media/image10.png"/><Relationship Id="rId9" Type="http://schemas.openxmlformats.org/officeDocument/2006/relationships/image" Target="../media/image15.png"/><Relationship Id="rId14" Type="http://schemas.openxmlformats.org/officeDocument/2006/relationships/image" Target="../media/image20.png"/><Relationship Id="rId22" Type="http://schemas.openxmlformats.org/officeDocument/2006/relationships/image" Target="../media/image28.png"/><Relationship Id="rId27" Type="http://schemas.openxmlformats.org/officeDocument/2006/relationships/image" Target="../media/image3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152400</xdr:rowOff>
    </xdr:from>
    <xdr:to>
      <xdr:col>4</xdr:col>
      <xdr:colOff>428625</xdr:colOff>
      <xdr:row>3</xdr:row>
      <xdr:rowOff>33223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EB26076B-8F4A-4433-8A04-758BDEE68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 flipH="1" flipV="1">
          <a:off x="133350" y="152400"/>
          <a:ext cx="1504950" cy="652348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7</xdr:row>
      <xdr:rowOff>133350</xdr:rowOff>
    </xdr:from>
    <xdr:to>
      <xdr:col>22</xdr:col>
      <xdr:colOff>266700</xdr:colOff>
      <xdr:row>30</xdr:row>
      <xdr:rowOff>161925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D7B8087C-D616-46CD-8A45-35F9EED18C2E}"/>
            </a:ext>
          </a:extLst>
        </xdr:cNvPr>
        <xdr:cNvSpPr txBox="1"/>
      </xdr:nvSpPr>
      <xdr:spPr>
        <a:xfrm>
          <a:off x="571500" y="1609725"/>
          <a:ext cx="11877675" cy="4619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latin typeface="+mj-lt"/>
            </a:rPr>
            <a:t>The purpose of this file is to convert international</a:t>
          </a:r>
          <a:r>
            <a:rPr lang="en-GB" sz="1100" baseline="0">
              <a:latin typeface="+mj-lt"/>
            </a:rPr>
            <a:t> dairy bull and cow proofs to the UK indexes: </a:t>
          </a:r>
        </a:p>
        <a:p>
          <a:r>
            <a:rPr lang="en-GB" sz="1100" baseline="0">
              <a:latin typeface="+mj-lt"/>
            </a:rPr>
            <a:t>	- Profitable Lifetime Index (£PLI)</a:t>
          </a:r>
        </a:p>
        <a:p>
          <a:r>
            <a:rPr lang="en-GB" sz="1100" baseline="0">
              <a:latin typeface="+mj-lt"/>
            </a:rPr>
            <a:t>	- Spring Calving Index (£SCI)</a:t>
          </a:r>
        </a:p>
        <a:p>
          <a:r>
            <a:rPr lang="en-GB" sz="1100" baseline="0">
              <a:latin typeface="+mj-lt"/>
            </a:rPr>
            <a:t>	- Autumn Calving Index (£ACI)</a:t>
          </a:r>
        </a:p>
        <a:p>
          <a:r>
            <a:rPr lang="en-GB" sz="1100" baseline="0">
              <a:latin typeface="+mj-lt"/>
            </a:rPr>
            <a:t> </a:t>
          </a:r>
        </a:p>
        <a:p>
          <a:endParaRPr lang="en-GB" sz="1100" baseline="0">
            <a:latin typeface="+mj-lt"/>
          </a:endParaRPr>
        </a:p>
        <a:p>
          <a:r>
            <a:rPr lang="en-GB" sz="1100" b="1" baseline="0">
              <a:solidFill>
                <a:srgbClr val="0082CA"/>
              </a:solidFill>
              <a:latin typeface="+mj-lt"/>
            </a:rPr>
            <a:t>File usage</a:t>
          </a:r>
        </a:p>
        <a:p>
          <a:r>
            <a:rPr lang="en-GB" sz="1100" baseline="0">
              <a:latin typeface="+mj-lt"/>
            </a:rPr>
            <a:t>Using the </a:t>
          </a:r>
          <a:r>
            <a:rPr lang="en-GB" sz="1100" b="0" i="1" baseline="0">
              <a:latin typeface="+mj-lt"/>
            </a:rPr>
            <a:t>Input</a:t>
          </a:r>
          <a:r>
            <a:rPr lang="en-GB" sz="1100" baseline="0">
              <a:latin typeface="+mj-lt"/>
            </a:rPr>
            <a:t> sheet, adjust the breed code (cell AC10) and country code (cell AA10), then enter foreign PTA values in the grey boxes.</a:t>
          </a:r>
        </a:p>
        <a:p>
          <a:r>
            <a:rPr lang="en-GB" sz="1100" baseline="0">
              <a:latin typeface="+mj-lt"/>
            </a:rPr>
            <a:t>Composite traits require input into multiple cells before an output is shown:</a:t>
          </a:r>
        </a:p>
        <a:p>
          <a:r>
            <a:rPr lang="en-GB" sz="1100" baseline="0">
              <a:latin typeface="+mj-lt"/>
            </a:rPr>
            <a:t>	UK Fertility Index (FI) 	requires entries for foreign non-return rate (NR) and calving interval (CI).</a:t>
          </a:r>
        </a:p>
        <a:p>
          <a:r>
            <a:rPr lang="en-GB" sz="1100" baseline="0">
              <a:latin typeface="+mj-lt"/>
            </a:rPr>
            <a:t>	UK Type Merit (TM) 	requires entries for multiple foreign type traits before it is populated - where possible add values for F&amp;L, Udder, ST, CW, BD, ANG, RA, RW, RLS, and TL.</a:t>
          </a:r>
        </a:p>
        <a:p>
          <a:r>
            <a:rPr lang="en-GB" sz="1100" baseline="0">
              <a:latin typeface="+mj-lt"/>
            </a:rPr>
            <a:t>	UK Maintenance (Maint.)	requires entries for multiple foreign type traits before it is populated - </a:t>
          </a:r>
          <a:r>
            <a:rPr lang="en-GB" sz="11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where possible add values for ST, CW, BD, ANG.</a:t>
          </a:r>
          <a:endParaRPr lang="en-GB" sz="1100" baseline="0">
            <a:latin typeface="+mj-lt"/>
          </a:endParaRPr>
        </a:p>
        <a:p>
          <a:endParaRPr lang="en-GB" sz="1100" baseline="0">
            <a:latin typeface="+mj-lt"/>
          </a:endParaRPr>
        </a:p>
        <a:p>
          <a:r>
            <a:rPr lang="en-GB" sz="1100" baseline="0">
              <a:solidFill>
                <a:sysClr val="windowText" lastClr="000000"/>
              </a:solidFill>
              <a:latin typeface="+mj-lt"/>
            </a:rPr>
            <a:t>The foreign PTAs should be entered to completion. </a:t>
          </a:r>
        </a:p>
        <a:p>
          <a:r>
            <a:rPr lang="en-GB" sz="1100" baseline="0">
              <a:solidFill>
                <a:sysClr val="windowText" lastClr="000000"/>
              </a:solidFill>
              <a:latin typeface="+mj-lt"/>
            </a:rPr>
            <a:t>Where an animal's PTA is unavailable, filling the box with a hyphen ("-") will remove the trait from the UK calculation. It is important to note that this will decrease the accuracy of the UK index calculations.</a:t>
          </a:r>
        </a:p>
        <a:p>
          <a:endParaRPr lang="en-GB" sz="1100" baseline="0">
            <a:latin typeface="+mj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aseline="0">
              <a:latin typeface="+mj-lt"/>
            </a:rPr>
            <a:t>The </a:t>
          </a:r>
          <a:r>
            <a:rPr lang="en-GB" sz="1100" b="0" i="1" baseline="0">
              <a:latin typeface="+mj-lt"/>
            </a:rPr>
            <a:t>Output</a:t>
          </a:r>
          <a:r>
            <a:rPr lang="en-GB" sz="1100" baseline="0">
              <a:latin typeface="+mj-lt"/>
            </a:rPr>
            <a:t> sheet is populated with the </a:t>
          </a:r>
          <a:r>
            <a:rPr lang="en-GB" sz="1100" i="1" baseline="0">
              <a:latin typeface="+mj-lt"/>
            </a:rPr>
            <a:t>input</a:t>
          </a:r>
          <a:r>
            <a:rPr lang="en-GB" sz="1100" i="0" baseline="0">
              <a:latin typeface="+mj-lt"/>
            </a:rPr>
            <a:t> sheet and provides a simpler format to copy data.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100" i="0" baseline="0">
            <a:latin typeface="+mj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="1" baseline="0">
              <a:latin typeface="+mj-lt"/>
            </a:rPr>
            <a:t>Conversions are only estimates</a:t>
          </a:r>
          <a:r>
            <a:rPr lang="en-GB" sz="1100" baseline="0">
              <a:latin typeface="+mj-lt"/>
            </a:rPr>
            <a:t>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Do not publish the UK across breed PTA (£SCI/£ACI) if the corresponding Country of Origin PTA is missing, values shown when the foreign PTA is missing are for calculation purposes only.</a:t>
          </a:r>
          <a:r>
            <a:rPr lang="en-GB" sz="11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aseline="0">
              <a:latin typeface="+mj-lt"/>
            </a:rPr>
            <a:t>Conversion data is obtained through Interbull.</a:t>
          </a:r>
        </a:p>
        <a:p>
          <a:endParaRPr lang="en-GB" sz="1100">
            <a:latin typeface="+mj-lt"/>
          </a:endParaRPr>
        </a:p>
        <a:p>
          <a:r>
            <a:rPr lang="en-GB" sz="1100">
              <a:latin typeface="+mj-lt"/>
            </a:rPr>
            <a:t>If you have any issues</a:t>
          </a:r>
          <a:r>
            <a:rPr lang="en-GB" sz="1100" baseline="0">
              <a:latin typeface="+mj-lt"/>
            </a:rPr>
            <a:t> or questions about the use of this file, please </a:t>
          </a:r>
          <a:r>
            <a:rPr lang="en-GB" sz="1100">
              <a:latin typeface="+mj-lt"/>
            </a:rPr>
            <a:t>contact AHDB Animal Genetics team.</a:t>
          </a:r>
        </a:p>
      </xdr:txBody>
    </xdr:sp>
    <xdr:clientData/>
  </xdr:twoCellAnchor>
  <xdr:twoCellAnchor editAs="oneCell">
    <xdr:from>
      <xdr:col>4</xdr:col>
      <xdr:colOff>196354</xdr:colOff>
      <xdr:row>8</xdr:row>
      <xdr:rowOff>182723</xdr:rowOff>
    </xdr:from>
    <xdr:to>
      <xdr:col>4</xdr:col>
      <xdr:colOff>349810</xdr:colOff>
      <xdr:row>9</xdr:row>
      <xdr:rowOff>135797</xdr:rowOff>
    </xdr:to>
    <xdr:pic>
      <xdr:nvPicPr>
        <xdr:cNvPr id="19" name="Picture 1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06214C1-1240-4377-932E-7AE37EF608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46" y="1854091"/>
          <a:ext cx="153456" cy="154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196331</xdr:colOff>
      <xdr:row>9</xdr:row>
      <xdr:rowOff>152711</xdr:rowOff>
    </xdr:from>
    <xdr:to>
      <xdr:col>4</xdr:col>
      <xdr:colOff>349787</xdr:colOff>
      <xdr:row>10</xdr:row>
      <xdr:rowOff>105786</xdr:rowOff>
    </xdr:to>
    <xdr:pic>
      <xdr:nvPicPr>
        <xdr:cNvPr id="20" name="Picture 1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85E3038-F210-45EA-B35D-E3A04A0E45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23" y="2025362"/>
          <a:ext cx="153456" cy="1543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194174</xdr:colOff>
      <xdr:row>10</xdr:row>
      <xdr:rowOff>118204</xdr:rowOff>
    </xdr:from>
    <xdr:to>
      <xdr:col>4</xdr:col>
      <xdr:colOff>347630</xdr:colOff>
      <xdr:row>11</xdr:row>
      <xdr:rowOff>71279</xdr:rowOff>
    </xdr:to>
    <xdr:pic>
      <xdr:nvPicPr>
        <xdr:cNvPr id="21" name="Picture 20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9FCE90F-9B0F-4AC7-AFD4-BC3F967200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5466" y="2192138"/>
          <a:ext cx="153456" cy="1543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213224</xdr:colOff>
      <xdr:row>27</xdr:row>
      <xdr:rowOff>127729</xdr:rowOff>
    </xdr:from>
    <xdr:to>
      <xdr:col>7</xdr:col>
      <xdr:colOff>366680</xdr:colOff>
      <xdr:row>28</xdr:row>
      <xdr:rowOff>80804</xdr:rowOff>
    </xdr:to>
    <xdr:pic>
      <xdr:nvPicPr>
        <xdr:cNvPr id="11" name="Picture 10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78C3D69-B790-4D54-B103-E9DD0C8182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1699" y="5595079"/>
          <a:ext cx="153456" cy="153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</xdr:row>
      <xdr:rowOff>219075</xdr:rowOff>
    </xdr:from>
    <xdr:to>
      <xdr:col>31</xdr:col>
      <xdr:colOff>238125</xdr:colOff>
      <xdr:row>6</xdr:row>
      <xdr:rowOff>114300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273F8BF1-EE5E-4B0E-A5DC-CEAA24D8C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00"/>
          <a:ext cx="17907000" cy="638175"/>
        </a:xfrm>
        <a:prstGeom prst="rect">
          <a:avLst/>
        </a:prstGeom>
      </xdr:spPr>
    </xdr:pic>
    <xdr:clientData/>
  </xdr:twoCellAnchor>
  <xdr:twoCellAnchor>
    <xdr:from>
      <xdr:col>23</xdr:col>
      <xdr:colOff>219076</xdr:colOff>
      <xdr:row>9</xdr:row>
      <xdr:rowOff>76200</xdr:rowOff>
    </xdr:from>
    <xdr:to>
      <xdr:col>31</xdr:col>
      <xdr:colOff>9526</xdr:colOff>
      <xdr:row>31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C76C20A-330F-59A8-040B-0403C37322B0}"/>
            </a:ext>
          </a:extLst>
        </xdr:cNvPr>
        <xdr:cNvSpPr txBox="1"/>
      </xdr:nvSpPr>
      <xdr:spPr>
        <a:xfrm>
          <a:off x="13011151" y="1943100"/>
          <a:ext cx="4667250" cy="43243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1" i="0" u="none" strike="noStrike" kern="0" cap="none" spc="0" normalizeH="0" baseline="0" noProof="0">
              <a:ln>
                <a:noFill/>
              </a:ln>
              <a:solidFill>
                <a:srgbClr val="0082CA"/>
              </a:solidFill>
              <a:effectLst/>
              <a:uLnTx/>
              <a:uFillTx/>
              <a:latin typeface="Calibri Light" panose="020F0302020204030204"/>
              <a:ea typeface="+mn-ea"/>
              <a:cs typeface="+mn-cs"/>
            </a:rPr>
            <a:t>Updates - </a:t>
          </a:r>
          <a:r>
            <a:rPr kumimoji="0" lang="en-GB" sz="1100" b="0" i="0" u="none" strike="noStrike" kern="0" cap="none" spc="0" normalizeH="0" baseline="0" noProof="0">
              <a:ln>
                <a:noFill/>
              </a:ln>
              <a:solidFill>
                <a:srgbClr val="0082CA"/>
              </a:solidFill>
              <a:effectLst/>
              <a:uLnTx/>
              <a:uFillTx/>
              <a:latin typeface="Calibri Light" panose="020F0302020204030204"/>
              <a:ea typeface="+mn-ea"/>
              <a:cs typeface="+mn-cs"/>
            </a:rPr>
            <a:t>formulae updated each proof run.</a:t>
          </a:r>
          <a:endParaRPr kumimoji="0" lang="en-GB" sz="1100" b="1" i="0" u="none" strike="noStrike" kern="0" cap="none" spc="0" normalizeH="0" baseline="0" noProof="0">
            <a:ln>
              <a:noFill/>
            </a:ln>
            <a:solidFill>
              <a:srgbClr val="0082CA"/>
            </a:solidFill>
            <a:effectLst/>
            <a:uLnTx/>
            <a:uFillTx/>
            <a:latin typeface="Calibri Light" panose="020F03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0" i="1" u="none" strike="noStrike" kern="0" cap="none" spc="0" normalizeH="0" baseline="0" noProof="0">
              <a:ln>
                <a:noFill/>
              </a:ln>
              <a:solidFill>
                <a:srgbClr val="0082CA"/>
              </a:solidFill>
              <a:effectLst/>
              <a:uLnTx/>
              <a:uFillTx/>
              <a:latin typeface="Calibri Light" panose="020F0302020204030204"/>
              <a:ea typeface="+mn-ea"/>
              <a:cs typeface="+mn-cs"/>
            </a:rPr>
            <a:t>August 2024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Calibri Light" panose="020F0302020204030204"/>
              <a:ea typeface="+mn-ea"/>
              <a:cs typeface="+mn-cs"/>
            </a:rPr>
            <a:t>     HOL Type Merit formula updated.</a:t>
          </a:r>
          <a:endParaRPr kumimoji="0" lang="en-GB" sz="1100" b="0" i="1" u="none" strike="noStrike" kern="0" cap="none" spc="0" normalizeH="0" baseline="0" noProof="0">
            <a:ln>
              <a:noFill/>
            </a:ln>
            <a:solidFill>
              <a:srgbClr val="0082CA"/>
            </a:solidFill>
            <a:effectLst/>
            <a:uLnTx/>
            <a:uFillTx/>
            <a:latin typeface="Calibri Light" panose="020F0302020204030204"/>
            <a:ea typeface="+mn-ea"/>
            <a:cs typeface="+mn-cs"/>
          </a:endParaRPr>
        </a:p>
        <a:p>
          <a:r>
            <a:rPr lang="en-GB" sz="1100" i="1">
              <a:solidFill>
                <a:srgbClr val="0082CA"/>
              </a:solidFill>
              <a:latin typeface="+mj-lt"/>
            </a:rPr>
            <a:t>April 2024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Calibri Light" panose="020F0302020204030204"/>
              <a:ea typeface="+mn-ea"/>
              <a:cs typeface="+mn-cs"/>
            </a:rPr>
            <a:t>     Base change applied.</a:t>
          </a:r>
          <a:endParaRPr lang="en-GB" sz="1100" i="1">
            <a:solidFill>
              <a:srgbClr val="0082CA"/>
            </a:solidFill>
            <a:latin typeface="+mj-lt"/>
          </a:endParaRPr>
        </a:p>
        <a:p>
          <a:r>
            <a:rPr lang="en-GB" sz="1100" i="1">
              <a:solidFill>
                <a:srgbClr val="0082CA"/>
              </a:solidFill>
              <a:latin typeface="+mj-lt"/>
            </a:rPr>
            <a:t>April</a:t>
          </a:r>
          <a:r>
            <a:rPr lang="en-GB" sz="1100" i="1" baseline="0">
              <a:solidFill>
                <a:srgbClr val="0082CA"/>
              </a:solidFill>
              <a:latin typeface="+mj-lt"/>
            </a:rPr>
            <a:t> 2023</a:t>
          </a:r>
        </a:p>
        <a:p>
          <a:r>
            <a:rPr lang="en-GB" sz="1100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    </a:t>
          </a:r>
          <a:r>
            <a:rPr lang="en-GB" sz="1100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Base change applied.</a:t>
          </a:r>
          <a:endParaRPr lang="en-GB" sz="1100" i="1">
            <a:solidFill>
              <a:srgbClr val="0082CA"/>
            </a:solidFill>
            <a:latin typeface="+mj-lt"/>
          </a:endParaRPr>
        </a:p>
        <a:p>
          <a:r>
            <a:rPr lang="en-GB" sz="1100" i="1">
              <a:solidFill>
                <a:srgbClr val="0082CA"/>
              </a:solidFill>
              <a:latin typeface="+mj-lt"/>
            </a:rPr>
            <a:t>December 2022</a:t>
          </a:r>
        </a:p>
        <a:p>
          <a:r>
            <a:rPr lang="en-GB" sz="1100" i="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     </a:t>
          </a:r>
          <a:r>
            <a:rPr lang="en-GB" sz="1100" i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Conversions now downloadable from the</a:t>
          </a:r>
          <a:r>
            <a:rPr lang="en-GB" sz="1100" i="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 AHDB website.</a:t>
          </a:r>
          <a:endParaRPr lang="en-GB" sz="1100" i="0">
            <a:solidFill>
              <a:sysClr val="windowText" lastClr="000000"/>
            </a:solidFill>
            <a:latin typeface="+mj-lt"/>
            <a:ea typeface="+mn-ea"/>
            <a:cs typeface="+mn-cs"/>
          </a:endParaRPr>
        </a:p>
        <a:p>
          <a:r>
            <a:rPr lang="en-GB" sz="1100" i="1">
              <a:solidFill>
                <a:srgbClr val="0082CA"/>
              </a:solidFill>
              <a:latin typeface="+mj-lt"/>
            </a:rPr>
            <a:t>August 2022</a:t>
          </a:r>
        </a:p>
        <a:p>
          <a:r>
            <a:rPr lang="en-GB" sz="1100" i="0">
              <a:solidFill>
                <a:sysClr val="windowText" lastClr="000000"/>
              </a:solidFill>
              <a:latin typeface="+mj-lt"/>
            </a:rPr>
            <a:t>     Added</a:t>
          </a:r>
          <a:r>
            <a:rPr lang="en-GB" sz="1100" i="0" baseline="0">
              <a:solidFill>
                <a:sysClr val="windowText" lastClr="000000"/>
              </a:solidFill>
              <a:latin typeface="+mj-lt"/>
            </a:rPr>
            <a:t> reliability calculations.</a:t>
          </a:r>
        </a:p>
        <a:p>
          <a:r>
            <a:rPr lang="en-GB" sz="1100" i="0" baseline="0">
              <a:solidFill>
                <a:sysClr val="windowText" lastClr="000000"/>
              </a:solidFill>
              <a:latin typeface="+mj-lt"/>
            </a:rPr>
            <a:t>     Added FI estimates for countries with only CI or NR conversions available.</a:t>
          </a:r>
          <a:endParaRPr lang="en-GB" sz="1100" i="0">
            <a:solidFill>
              <a:sysClr val="windowText" lastClr="000000"/>
            </a:solidFill>
            <a:latin typeface="+mj-lt"/>
          </a:endParaRPr>
        </a:p>
      </xdr:txBody>
    </xdr:sp>
    <xdr:clientData/>
  </xdr:twoCellAnchor>
  <xdr:twoCellAnchor>
    <xdr:from>
      <xdr:col>23</xdr:col>
      <xdr:colOff>28575</xdr:colOff>
      <xdr:row>9</xdr:row>
      <xdr:rowOff>152400</xdr:rowOff>
    </xdr:from>
    <xdr:to>
      <xdr:col>23</xdr:col>
      <xdr:colOff>28575</xdr:colOff>
      <xdr:row>30</xdr:row>
      <xdr:rowOff>142875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DC6C6C21-7394-A264-02A2-C27A3972B547}"/>
            </a:ext>
          </a:extLst>
        </xdr:cNvPr>
        <xdr:cNvCxnSpPr/>
      </xdr:nvCxnSpPr>
      <xdr:spPr>
        <a:xfrm>
          <a:off x="12820650" y="2019300"/>
          <a:ext cx="0" cy="419100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260195</xdr:colOff>
      <xdr:row>13</xdr:row>
      <xdr:rowOff>112841</xdr:rowOff>
    </xdr:from>
    <xdr:to>
      <xdr:col>3</xdr:col>
      <xdr:colOff>139212</xdr:colOff>
      <xdr:row>17</xdr:row>
      <xdr:rowOff>18052</xdr:rowOff>
    </xdr:to>
    <xdr:grpSp>
      <xdr:nvGrpSpPr>
        <xdr:cNvPr id="20" name="Group 19">
          <a:extLst>
            <a:ext uri="{FF2B5EF4-FFF2-40B4-BE49-F238E27FC236}">
              <a16:creationId xmlns:a16="http://schemas.microsoft.com/office/drawing/2014/main" id="{89C79FBC-2340-4BE7-902A-376B46FD70AA}"/>
            </a:ext>
          </a:extLst>
        </xdr:cNvPr>
        <xdr:cNvGrpSpPr/>
      </xdr:nvGrpSpPr>
      <xdr:grpSpPr>
        <a:xfrm>
          <a:off x="260195" y="2541716"/>
          <a:ext cx="936292" cy="743411"/>
          <a:chOff x="260195" y="2863475"/>
          <a:chExt cx="938383" cy="741553"/>
        </a:xfrm>
      </xdr:grpSpPr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B9B0C596-9810-4B7E-BB45-126A417493BE}"/>
              </a:ext>
            </a:extLst>
          </xdr:cNvPr>
          <xdr:cNvGrpSpPr/>
        </xdr:nvGrpSpPr>
        <xdr:grpSpPr>
          <a:xfrm>
            <a:off x="374677" y="2863475"/>
            <a:ext cx="823901" cy="741553"/>
            <a:chOff x="376789" y="2884171"/>
            <a:chExt cx="872891" cy="662941"/>
          </a:xfrm>
        </xdr:grpSpPr>
        <xdr:pic>
          <xdr:nvPicPr>
            <xdr:cNvPr id="13" name="Picture 12" descr="Flag of the United Kingdom - Wikipedia">
              <a:extLst>
                <a:ext uri="{FF2B5EF4-FFF2-40B4-BE49-F238E27FC236}">
                  <a16:creationId xmlns:a16="http://schemas.microsoft.com/office/drawing/2014/main" id="{864330E3-36D7-4779-953D-4C5EF1E66EF9}"/>
                </a:ext>
              </a:extLst>
            </xdr:cNvPr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12060" r="12060"/>
            <a:stretch/>
          </xdr:blipFill>
          <xdr:spPr bwMode="auto">
            <a:xfrm>
              <a:off x="401953" y="3036568"/>
              <a:ext cx="811422" cy="482408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14" name="Rectangle 13">
              <a:extLst>
                <a:ext uri="{FF2B5EF4-FFF2-40B4-BE49-F238E27FC236}">
                  <a16:creationId xmlns:a16="http://schemas.microsoft.com/office/drawing/2014/main" id="{5D540628-6298-40BA-8404-CBCE333EF69B}"/>
                </a:ext>
              </a:extLst>
            </xdr:cNvPr>
            <xdr:cNvSpPr/>
          </xdr:nvSpPr>
          <xdr:spPr>
            <a:xfrm>
              <a:off x="376789" y="2884171"/>
              <a:ext cx="872891" cy="662941"/>
            </a:xfrm>
            <a:prstGeom prst="rect">
              <a:avLst/>
            </a:prstGeom>
            <a:gradFill flip="none" rotWithShape="1">
              <a:gsLst>
                <a:gs pos="0">
                  <a:srgbClr val="FFFFFF">
                    <a:alpha val="0"/>
                  </a:srgbClr>
                </a:gs>
                <a:gs pos="57000">
                  <a:schemeClr val="bg1"/>
                </a:gs>
              </a:gsLst>
              <a:lin ang="3600000" scaled="0"/>
              <a:tileRect/>
            </a:gra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GB" sz="1100">
                <a:ln>
                  <a:noFill/>
                </a:ln>
              </a:endParaRPr>
            </a:p>
          </xdr:txBody>
        </xdr:sp>
      </xdr:grpSp>
      <xdr:sp macro="" textlink="">
        <xdr:nvSpPr>
          <xdr:cNvPr id="19" name="Block Arc 18">
            <a:extLst>
              <a:ext uri="{FF2B5EF4-FFF2-40B4-BE49-F238E27FC236}">
                <a16:creationId xmlns:a16="http://schemas.microsoft.com/office/drawing/2014/main" id="{10629E8D-DB4F-42A1-BB0E-549221D9CD08}"/>
              </a:ext>
            </a:extLst>
          </xdr:cNvPr>
          <xdr:cNvSpPr/>
        </xdr:nvSpPr>
        <xdr:spPr>
          <a:xfrm>
            <a:off x="260195" y="2913256"/>
            <a:ext cx="576147" cy="617964"/>
          </a:xfrm>
          <a:prstGeom prst="blockArc">
            <a:avLst>
              <a:gd name="adj1" fmla="val 10800000"/>
              <a:gd name="adj2" fmla="val 16361039"/>
              <a:gd name="adj3" fmla="val 22852"/>
            </a:avLst>
          </a:prstGeom>
          <a:solidFill>
            <a:schemeClr val="bg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>
              <a:solidFill>
                <a:schemeClr val="tx1"/>
              </a:solidFill>
            </a:endParaRP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6</xdr:row>
          <xdr:rowOff>106682</xdr:rowOff>
        </xdr:from>
        <xdr:to>
          <xdr:col>3</xdr:col>
          <xdr:colOff>139735</xdr:colOff>
          <xdr:row>10</xdr:row>
          <xdr:rowOff>1392</xdr:rowOff>
        </xdr:to>
        <xdr:pic>
          <xdr:nvPicPr>
            <xdr:cNvPr id="11" name="Picture 10">
              <a:extLst>
                <a:ext uri="{FF2B5EF4-FFF2-40B4-BE49-F238E27FC236}">
                  <a16:creationId xmlns:a16="http://schemas.microsoft.com/office/drawing/2014/main" id="{4019F692-32A9-42F1-8089-C60A848CE42B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Flag" spid="_x0000_s24596"/>
                </a:ext>
              </a:extLst>
            </xdr:cNvPicPr>
          </xdr:nvPicPr>
          <xdr:blipFill rotWithShape="1">
            <a:blip xmlns:r="http://schemas.openxmlformats.org/officeDocument/2006/relationships" r:embed="rId2"/>
            <a:srcRect l="14286" r="14286"/>
            <a:stretch>
              <a:fillRect/>
            </a:stretch>
          </xdr:blipFill>
          <xdr:spPr bwMode="auto">
            <a:xfrm>
              <a:off x="388434" y="1412304"/>
              <a:ext cx="810667" cy="596308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>
    <xdr:from>
      <xdr:col>1</xdr:col>
      <xdr:colOff>62727</xdr:colOff>
      <xdr:row>5</xdr:row>
      <xdr:rowOff>95250</xdr:rowOff>
    </xdr:from>
    <xdr:to>
      <xdr:col>3</xdr:col>
      <xdr:colOff>142875</xdr:colOff>
      <xdr:row>10</xdr:row>
      <xdr:rowOff>5460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E373B89-19EB-4317-81F3-158657CBBD30}"/>
            </a:ext>
          </a:extLst>
        </xdr:cNvPr>
        <xdr:cNvSpPr/>
      </xdr:nvSpPr>
      <xdr:spPr>
        <a:xfrm>
          <a:off x="336861" y="1210372"/>
          <a:ext cx="865380" cy="802308"/>
        </a:xfrm>
        <a:prstGeom prst="rect">
          <a:avLst/>
        </a:prstGeom>
        <a:gradFill flip="none" rotWithShape="1">
          <a:gsLst>
            <a:gs pos="0">
              <a:srgbClr val="FFFFFF">
                <a:alpha val="0"/>
              </a:srgbClr>
            </a:gs>
            <a:gs pos="57000">
              <a:schemeClr val="bg1"/>
            </a:gs>
          </a:gsLst>
          <a:lin ang="3600000" scaled="0"/>
          <a:tileRect/>
        </a:gra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ln>
              <a:noFill/>
            </a:ln>
          </a:endParaRPr>
        </a:p>
      </xdr:txBody>
    </xdr:sp>
    <xdr:clientData/>
  </xdr:twoCellAnchor>
  <xdr:twoCellAnchor editAs="oneCell">
    <xdr:from>
      <xdr:col>0</xdr:col>
      <xdr:colOff>0</xdr:colOff>
      <xdr:row>2</xdr:row>
      <xdr:rowOff>219075</xdr:rowOff>
    </xdr:from>
    <xdr:to>
      <xdr:col>31</xdr:col>
      <xdr:colOff>238125</xdr:colOff>
      <xdr:row>6</xdr:row>
      <xdr:rowOff>95250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ED7C037C-411A-43DF-8CFF-6A9F6C334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697"/>
          <a:ext cx="17884930" cy="638175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85725</xdr:rowOff>
    </xdr:from>
    <xdr:to>
      <xdr:col>27</xdr:col>
      <xdr:colOff>295275</xdr:colOff>
      <xdr:row>30</xdr:row>
      <xdr:rowOff>114300</xdr:rowOff>
    </xdr:to>
    <xdr:sp macro="" textlink="">
      <xdr:nvSpPr>
        <xdr:cNvPr id="4" name="Rectangle: Rounded Corners 3">
          <a:extLst>
            <a:ext uri="{FF2B5EF4-FFF2-40B4-BE49-F238E27FC236}">
              <a16:creationId xmlns:a16="http://schemas.microsoft.com/office/drawing/2014/main" id="{E2386240-22C4-4C1C-81EE-87ED06C7D88F}"/>
            </a:ext>
          </a:extLst>
        </xdr:cNvPr>
        <xdr:cNvSpPr/>
      </xdr:nvSpPr>
      <xdr:spPr>
        <a:xfrm>
          <a:off x="359859" y="4448640"/>
          <a:ext cx="15147538" cy="990367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25</xdr:col>
      <xdr:colOff>76201</xdr:colOff>
      <xdr:row>6</xdr:row>
      <xdr:rowOff>104775</xdr:rowOff>
    </xdr:from>
    <xdr:to>
      <xdr:col>30</xdr:col>
      <xdr:colOff>447675</xdr:colOff>
      <xdr:row>21</xdr:row>
      <xdr:rowOff>180975</xdr:rowOff>
    </xdr:to>
    <xdr:sp macro="" textlink="">
      <xdr:nvSpPr>
        <xdr:cNvPr id="5" name="Rectangle: Rounded Corners 4">
          <a:extLst>
            <a:ext uri="{FF2B5EF4-FFF2-40B4-BE49-F238E27FC236}">
              <a16:creationId xmlns:a16="http://schemas.microsoft.com/office/drawing/2014/main" id="{D8688F3B-A027-4036-A4CE-B46FFA2D975B}"/>
            </a:ext>
          </a:extLst>
        </xdr:cNvPr>
        <xdr:cNvSpPr/>
      </xdr:nvSpPr>
      <xdr:spPr>
        <a:xfrm>
          <a:off x="14070981" y="1410397"/>
          <a:ext cx="3414828" cy="2524822"/>
        </a:xfrm>
        <a:prstGeom prst="roundRect">
          <a:avLst>
            <a:gd name="adj" fmla="val 7572"/>
          </a:avLst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 editAs="oneCell">
    <xdr:from>
      <xdr:col>0</xdr:col>
      <xdr:colOff>133350</xdr:colOff>
      <xdr:row>0</xdr:row>
      <xdr:rowOff>152400</xdr:rowOff>
    </xdr:from>
    <xdr:to>
      <xdr:col>4</xdr:col>
      <xdr:colOff>428625</xdr:colOff>
      <xdr:row>3</xdr:row>
      <xdr:rowOff>33223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72165CCC-ACFB-4654-AA30-0AABC7C1D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 flipH="1" flipV="1">
          <a:off x="133350" y="152400"/>
          <a:ext cx="1507970" cy="652116"/>
        </a:xfrm>
        <a:prstGeom prst="rect">
          <a:avLst/>
        </a:prstGeom>
      </xdr:spPr>
    </xdr:pic>
    <xdr:clientData/>
  </xdr:twoCellAnchor>
  <xdr:oneCellAnchor>
    <xdr:from>
      <xdr:col>1</xdr:col>
      <xdr:colOff>260693</xdr:colOff>
      <xdr:row>6</xdr:row>
      <xdr:rowOff>172640</xdr:rowOff>
    </xdr:from>
    <xdr:ext cx="502638" cy="311496"/>
    <xdr:sp macro="" textlink="$AA$9">
      <xdr:nvSpPr>
        <xdr:cNvPr id="16" name="TextBox 15">
          <a:extLst>
            <a:ext uri="{FF2B5EF4-FFF2-40B4-BE49-F238E27FC236}">
              <a16:creationId xmlns:a16="http://schemas.microsoft.com/office/drawing/2014/main" id="{344AADD3-5B45-4B94-BBE1-D7B912252999}"/>
            </a:ext>
          </a:extLst>
        </xdr:cNvPr>
        <xdr:cNvSpPr txBox="1"/>
      </xdr:nvSpPr>
      <xdr:spPr>
        <a:xfrm>
          <a:off x="536918" y="1477565"/>
          <a:ext cx="502638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pPr algn="ctr"/>
          <a:fld id="{961EC981-794B-48A5-80E0-59D82D5A9C48}" type="TxLink">
            <a:rPr lang="en-US" sz="1400" b="1" i="0" u="none" strike="noStrike">
              <a:solidFill>
                <a:srgbClr val="000000"/>
              </a:solidFill>
              <a:latin typeface="Calibri"/>
              <a:cs typeface="Calibri"/>
            </a:rPr>
            <a:pPr algn="ctr"/>
            <a:t>USA</a:t>
          </a:fld>
          <a:endParaRPr lang="en-GB" sz="1100" b="1"/>
        </a:p>
      </xdr:txBody>
    </xdr:sp>
    <xdr:clientData/>
  </xdr:oneCellAnchor>
  <xdr:oneCellAnchor>
    <xdr:from>
      <xdr:col>1</xdr:col>
      <xdr:colOff>259238</xdr:colOff>
      <xdr:row>14</xdr:row>
      <xdr:rowOff>152397</xdr:rowOff>
    </xdr:from>
    <xdr:ext cx="500779" cy="311496"/>
    <xdr:sp macro="" textlink="$AA$9">
      <xdr:nvSpPr>
        <xdr:cNvPr id="17" name="TextBox 16">
          <a:extLst>
            <a:ext uri="{FF2B5EF4-FFF2-40B4-BE49-F238E27FC236}">
              <a16:creationId xmlns:a16="http://schemas.microsoft.com/office/drawing/2014/main" id="{28DA063F-6C79-4BDD-8A10-9E2E89BE967A}"/>
            </a:ext>
          </a:extLst>
        </xdr:cNvPr>
        <xdr:cNvSpPr txBox="1"/>
      </xdr:nvSpPr>
      <xdr:spPr>
        <a:xfrm>
          <a:off x="533372" y="2768287"/>
          <a:ext cx="50077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pPr algn="ctr"/>
          <a:r>
            <a:rPr lang="en-GB" sz="1400" b="1"/>
            <a:t>GBR</a:t>
          </a:r>
        </a:p>
      </xdr:txBody>
    </xdr:sp>
    <xdr:clientData/>
  </xdr:oneCellAnchor>
  <xdr:twoCellAnchor>
    <xdr:from>
      <xdr:col>1</xdr:col>
      <xdr:colOff>114995</xdr:colOff>
      <xdr:row>14</xdr:row>
      <xdr:rowOff>95250</xdr:rowOff>
    </xdr:from>
    <xdr:to>
      <xdr:col>24</xdr:col>
      <xdr:colOff>123827</xdr:colOff>
      <xdr:row>21</xdr:row>
      <xdr:rowOff>180975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52109F83-5F0E-479E-A244-DE62C58545E3}"/>
            </a:ext>
          </a:extLst>
        </xdr:cNvPr>
        <xdr:cNvSpPr/>
      </xdr:nvSpPr>
      <xdr:spPr>
        <a:xfrm>
          <a:off x="389129" y="2711140"/>
          <a:ext cx="13120808" cy="1224079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oneCellAnchor>
    <xdr:from>
      <xdr:col>2</xdr:col>
      <xdr:colOff>57150</xdr:colOff>
      <xdr:row>23</xdr:row>
      <xdr:rowOff>142875</xdr:rowOff>
    </xdr:from>
    <xdr:ext cx="468077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D085EC08-83F1-81A1-0872-13E40CFCB1E1}"/>
            </a:ext>
          </a:extLst>
        </xdr:cNvPr>
        <xdr:cNvSpPr txBox="1"/>
      </xdr:nvSpPr>
      <xdr:spPr>
        <a:xfrm>
          <a:off x="619357" y="4315290"/>
          <a:ext cx="468077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 b="1" i="1"/>
            <a:t>Type</a:t>
          </a:r>
        </a:p>
      </xdr:txBody>
    </xdr:sp>
    <xdr:clientData/>
  </xdr:oneCellAnchor>
  <xdr:twoCellAnchor>
    <xdr:from>
      <xdr:col>1</xdr:col>
      <xdr:colOff>85725</xdr:colOff>
      <xdr:row>32</xdr:row>
      <xdr:rowOff>85725</xdr:rowOff>
    </xdr:from>
    <xdr:to>
      <xdr:col>10</xdr:col>
      <xdr:colOff>209550</xdr:colOff>
      <xdr:row>38</xdr:row>
      <xdr:rowOff>114300</xdr:rowOff>
    </xdr:to>
    <xdr:sp macro="" textlink="">
      <xdr:nvSpPr>
        <xdr:cNvPr id="24" name="Rectangle: Rounded Corners 23">
          <a:extLst>
            <a:ext uri="{FF2B5EF4-FFF2-40B4-BE49-F238E27FC236}">
              <a16:creationId xmlns:a16="http://schemas.microsoft.com/office/drawing/2014/main" id="{E0217C28-0BC6-4E28-8659-76558168ED9D}"/>
            </a:ext>
          </a:extLst>
        </xdr:cNvPr>
        <xdr:cNvSpPr/>
      </xdr:nvSpPr>
      <xdr:spPr>
        <a:xfrm>
          <a:off x="361950" y="5800725"/>
          <a:ext cx="4714875" cy="990600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oneCellAnchor>
    <xdr:from>
      <xdr:col>2</xdr:col>
      <xdr:colOff>57150</xdr:colOff>
      <xdr:row>31</xdr:row>
      <xdr:rowOff>142875</xdr:rowOff>
    </xdr:from>
    <xdr:ext cx="770660" cy="26456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47483C83-774C-4B37-98DA-722C3F8204F4}"/>
            </a:ext>
          </a:extLst>
        </xdr:cNvPr>
        <xdr:cNvSpPr txBox="1"/>
      </xdr:nvSpPr>
      <xdr:spPr>
        <a:xfrm>
          <a:off x="619357" y="5658082"/>
          <a:ext cx="770660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 b="1" i="1"/>
            <a:t>Reliability</a:t>
          </a:r>
        </a:p>
      </xdr:txBody>
    </xdr:sp>
    <xdr:clientData/>
  </xdr:oneCellAnchor>
  <xdr:twoCellAnchor>
    <xdr:from>
      <xdr:col>0</xdr:col>
      <xdr:colOff>255076</xdr:colOff>
      <xdr:row>5</xdr:row>
      <xdr:rowOff>158212</xdr:rowOff>
    </xdr:from>
    <xdr:to>
      <xdr:col>2</xdr:col>
      <xdr:colOff>327336</xdr:colOff>
      <xdr:row>8</xdr:row>
      <xdr:rowOff>148526</xdr:rowOff>
    </xdr:to>
    <xdr:sp macro="" textlink="">
      <xdr:nvSpPr>
        <xdr:cNvPr id="21" name="Block Arc 20">
          <a:extLst>
            <a:ext uri="{FF2B5EF4-FFF2-40B4-BE49-F238E27FC236}">
              <a16:creationId xmlns:a16="http://schemas.microsoft.com/office/drawing/2014/main" id="{98553BF2-2F9E-4C84-8CC0-F390CE4646C4}"/>
            </a:ext>
          </a:extLst>
        </xdr:cNvPr>
        <xdr:cNvSpPr/>
      </xdr:nvSpPr>
      <xdr:spPr>
        <a:xfrm>
          <a:off x="255076" y="1273334"/>
          <a:ext cx="634467" cy="636155"/>
        </a:xfrm>
        <a:prstGeom prst="blockArc">
          <a:avLst>
            <a:gd name="adj1" fmla="val 10800000"/>
            <a:gd name="adj2" fmla="val 16107483"/>
            <a:gd name="adj3" fmla="val 22365"/>
          </a:avLst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114995</xdr:colOff>
      <xdr:row>6</xdr:row>
      <xdr:rowOff>104775</xdr:rowOff>
    </xdr:from>
    <xdr:to>
      <xdr:col>24</xdr:col>
      <xdr:colOff>123827</xdr:colOff>
      <xdr:row>13</xdr:row>
      <xdr:rowOff>930</xdr:rowOff>
    </xdr:to>
    <xdr:sp macro="" textlink="">
      <xdr:nvSpPr>
        <xdr:cNvPr id="3" name="Rectangle: Rounded Corners 2">
          <a:extLst>
            <a:ext uri="{FF2B5EF4-FFF2-40B4-BE49-F238E27FC236}">
              <a16:creationId xmlns:a16="http://schemas.microsoft.com/office/drawing/2014/main" id="{A22A44EE-C5D2-433A-B503-E38E87046D47}"/>
            </a:ext>
          </a:extLst>
        </xdr:cNvPr>
        <xdr:cNvSpPr/>
      </xdr:nvSpPr>
      <xdr:spPr>
        <a:xfrm>
          <a:off x="389129" y="1410397"/>
          <a:ext cx="13120808" cy="1015923"/>
        </a:xfrm>
        <a:prstGeom prst="roundRect">
          <a:avLst>
            <a:gd name="adj" fmla="val 20337"/>
          </a:avLst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14288</xdr:colOff>
      <xdr:row>1</xdr:row>
      <xdr:rowOff>14287</xdr:rowOff>
    </xdr:from>
    <xdr:to>
      <xdr:col>1</xdr:col>
      <xdr:colOff>1059656</xdr:colOff>
      <xdr:row>1</xdr:row>
      <xdr:rowOff>565546</xdr:rowOff>
    </xdr:to>
    <xdr:pic>
      <xdr:nvPicPr>
        <xdr:cNvPr id="2" name="Picture 1" descr="flag of Australia | Britannica">
          <a:extLst>
            <a:ext uri="{FF2B5EF4-FFF2-40B4-BE49-F238E27FC236}">
              <a16:creationId xmlns:a16="http://schemas.microsoft.com/office/drawing/2014/main" id="{99AABA62-9DE4-4CA0-974E-9F53E2B2A2B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r="5183"/>
        <a:stretch/>
      </xdr:blipFill>
      <xdr:spPr bwMode="auto">
        <a:xfrm>
          <a:off x="1228726" y="204787"/>
          <a:ext cx="1045368" cy="5512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76201</xdr:colOff>
      <xdr:row>4</xdr:row>
      <xdr:rowOff>5954</xdr:rowOff>
    </xdr:from>
    <xdr:to>
      <xdr:col>1</xdr:col>
      <xdr:colOff>1047749</xdr:colOff>
      <xdr:row>4</xdr:row>
      <xdr:rowOff>577454</xdr:rowOff>
    </xdr:to>
    <xdr:pic>
      <xdr:nvPicPr>
        <xdr:cNvPr id="7" name="Picture 6" descr="Flags, Symbols &amp; Currency of Canada - World Atlas">
          <a:extLst>
            <a:ext uri="{FF2B5EF4-FFF2-40B4-BE49-F238E27FC236}">
              <a16:creationId xmlns:a16="http://schemas.microsoft.com/office/drawing/2014/main" id="{8A09FA37-1B1A-4522-A59C-D61467A951F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1" r="8333"/>
        <a:stretch/>
      </xdr:blipFill>
      <xdr:spPr bwMode="auto">
        <a:xfrm>
          <a:off x="1290639" y="1946673"/>
          <a:ext cx="971548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16566</xdr:colOff>
      <xdr:row>2</xdr:row>
      <xdr:rowOff>1</xdr:rowOff>
    </xdr:from>
    <xdr:to>
      <xdr:col>1</xdr:col>
      <xdr:colOff>1068456</xdr:colOff>
      <xdr:row>2</xdr:row>
      <xdr:rowOff>571501</xdr:rowOff>
    </xdr:to>
    <xdr:pic>
      <xdr:nvPicPr>
        <xdr:cNvPr id="13" name="Picture 12" descr="Flags, Symbols &amp; Currency of Belgium - World Atlas">
          <a:extLst>
            <a:ext uri="{FF2B5EF4-FFF2-40B4-BE49-F238E27FC236}">
              <a16:creationId xmlns:a16="http://schemas.microsoft.com/office/drawing/2014/main" id="{0927AC96-19D8-4547-A0F7-A949CB1E4E5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b="17902"/>
        <a:stretch/>
      </xdr:blipFill>
      <xdr:spPr bwMode="auto">
        <a:xfrm>
          <a:off x="1242392" y="770284"/>
          <a:ext cx="1051890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</xdr:colOff>
      <xdr:row>5</xdr:row>
      <xdr:rowOff>0</xdr:rowOff>
    </xdr:from>
    <xdr:to>
      <xdr:col>1</xdr:col>
      <xdr:colOff>1067803</xdr:colOff>
      <xdr:row>6</xdr:row>
      <xdr:rowOff>286</xdr:rowOff>
    </xdr:to>
    <xdr:pic>
      <xdr:nvPicPr>
        <xdr:cNvPr id="14" name="Picture 13" descr="swiss-flag-wide | Montague Bikes">
          <a:extLst>
            <a:ext uri="{FF2B5EF4-FFF2-40B4-BE49-F238E27FC236}">
              <a16:creationId xmlns:a16="http://schemas.microsoft.com/office/drawing/2014/main" id="{0E58FFE0-8C38-49FF-AFD2-C3EB95F7B2D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19536" t="8030" r="22671" b="7760"/>
        <a:stretch/>
      </xdr:blipFill>
      <xdr:spPr bwMode="auto">
        <a:xfrm>
          <a:off x="1223212" y="2516605"/>
          <a:ext cx="1067802" cy="5783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1067802</xdr:colOff>
      <xdr:row>6</xdr:row>
      <xdr:rowOff>576513</xdr:rowOff>
    </xdr:to>
    <xdr:pic>
      <xdr:nvPicPr>
        <xdr:cNvPr id="15" name="Picture 14" descr="Flag of the Czech Republic - Wikipedia">
          <a:extLst>
            <a:ext uri="{FF2B5EF4-FFF2-40B4-BE49-F238E27FC236}">
              <a16:creationId xmlns:a16="http://schemas.microsoft.com/office/drawing/2014/main" id="{BC512865-721E-4001-B6C2-9D95BA59F85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10799" t="21831" r="-10799" b="-2818"/>
        <a:stretch/>
      </xdr:blipFill>
      <xdr:spPr bwMode="auto">
        <a:xfrm>
          <a:off x="1223211" y="3098132"/>
          <a:ext cx="1067802" cy="576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10029</xdr:rowOff>
    </xdr:from>
    <xdr:to>
      <xdr:col>2</xdr:col>
      <xdr:colOff>5013</xdr:colOff>
      <xdr:row>8</xdr:row>
      <xdr:rowOff>571589</xdr:rowOff>
    </xdr:to>
    <xdr:pic>
      <xdr:nvPicPr>
        <xdr:cNvPr id="8" name="Picture 7" descr="Flag of Germany - Wikipedia">
          <a:extLst>
            <a:ext uri="{FF2B5EF4-FFF2-40B4-BE49-F238E27FC236}">
              <a16:creationId xmlns:a16="http://schemas.microsoft.com/office/drawing/2014/main" id="{76B45D66-1DB1-468A-BD45-0344B9F4ACB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4756"/>
        <a:stretch/>
      </xdr:blipFill>
      <xdr:spPr bwMode="auto">
        <a:xfrm>
          <a:off x="1223211" y="4271213"/>
          <a:ext cx="1127960" cy="561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125330</xdr:colOff>
      <xdr:row>10</xdr:row>
      <xdr:rowOff>5014</xdr:rowOff>
    </xdr:from>
    <xdr:to>
      <xdr:col>1</xdr:col>
      <xdr:colOff>1118913</xdr:colOff>
      <xdr:row>10</xdr:row>
      <xdr:rowOff>573964</xdr:rowOff>
    </xdr:to>
    <xdr:pic>
      <xdr:nvPicPr>
        <xdr:cNvPr id="9" name="Picture 8" descr="Spain Sunday: The Flag (and the Pillars of Hercules) – Stuffed Eyes">
          <a:extLst>
            <a:ext uri="{FF2B5EF4-FFF2-40B4-BE49-F238E27FC236}">
              <a16:creationId xmlns:a16="http://schemas.microsoft.com/office/drawing/2014/main" id="{23CAA113-6200-4B3C-8642-20C2B182A84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3975" b="-1"/>
        <a:stretch/>
      </xdr:blipFill>
      <xdr:spPr bwMode="auto">
        <a:xfrm>
          <a:off x="1348541" y="5429251"/>
          <a:ext cx="993583" cy="568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2</xdr:rowOff>
    </xdr:from>
    <xdr:to>
      <xdr:col>1</xdr:col>
      <xdr:colOff>1117934</xdr:colOff>
      <xdr:row>12</xdr:row>
      <xdr:rowOff>52</xdr:rowOff>
    </xdr:to>
    <xdr:pic>
      <xdr:nvPicPr>
        <xdr:cNvPr id="10" name="Picture 9" descr="Flag of Estonia - Wikipedia">
          <a:extLst>
            <a:ext uri="{FF2B5EF4-FFF2-40B4-BE49-F238E27FC236}">
              <a16:creationId xmlns:a16="http://schemas.microsoft.com/office/drawing/2014/main" id="{80B8D7C7-415B-40CD-86B3-71CE1CFFC5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23211" y="6005765"/>
          <a:ext cx="1117934" cy="5796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10025</xdr:colOff>
      <xdr:row>11</xdr:row>
      <xdr:rowOff>581526</xdr:rowOff>
    </xdr:from>
    <xdr:to>
      <xdr:col>2</xdr:col>
      <xdr:colOff>212</xdr:colOff>
      <xdr:row>12</xdr:row>
      <xdr:rowOff>575991</xdr:rowOff>
    </xdr:to>
    <xdr:pic>
      <xdr:nvPicPr>
        <xdr:cNvPr id="11" name="Picture 10" descr="Flag of France - Wikipedia">
          <a:extLst>
            <a:ext uri="{FF2B5EF4-FFF2-40B4-BE49-F238E27FC236}">
              <a16:creationId xmlns:a16="http://schemas.microsoft.com/office/drawing/2014/main" id="{72F1EC6E-A1D1-4C95-BB0A-94F73AF43F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33236" y="6587289"/>
          <a:ext cx="1112921" cy="5759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5012</xdr:colOff>
      <xdr:row>14</xdr:row>
      <xdr:rowOff>15041</xdr:rowOff>
    </xdr:from>
    <xdr:to>
      <xdr:col>1</xdr:col>
      <xdr:colOff>1112921</xdr:colOff>
      <xdr:row>14</xdr:row>
      <xdr:rowOff>576513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C1AA31BD-9BD5-4468-BE0F-FAC43835715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9327" t="12884" r="4780"/>
        <a:stretch/>
      </xdr:blipFill>
      <xdr:spPr bwMode="auto">
        <a:xfrm>
          <a:off x="1228223" y="7765383"/>
          <a:ext cx="1107909" cy="561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</xdr:row>
      <xdr:rowOff>1</xdr:rowOff>
    </xdr:from>
    <xdr:to>
      <xdr:col>2</xdr:col>
      <xdr:colOff>10027</xdr:colOff>
      <xdr:row>15</xdr:row>
      <xdr:rowOff>576514</xdr:rowOff>
    </xdr:to>
    <xdr:pic>
      <xdr:nvPicPr>
        <xdr:cNvPr id="16" name="Picture 15" descr="Flag of Hungary - Wikipedia">
          <a:extLst>
            <a:ext uri="{FF2B5EF4-FFF2-40B4-BE49-F238E27FC236}">
              <a16:creationId xmlns:a16="http://schemas.microsoft.com/office/drawing/2014/main" id="{685CD38B-D3F1-4C94-8BDD-11C122862CF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6671" r="16328" b="1"/>
        <a:stretch/>
      </xdr:blipFill>
      <xdr:spPr bwMode="auto">
        <a:xfrm>
          <a:off x="1223211" y="8331869"/>
          <a:ext cx="1132974" cy="576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35094</xdr:colOff>
      <xdr:row>16</xdr:row>
      <xdr:rowOff>0</xdr:rowOff>
    </xdr:from>
    <xdr:to>
      <xdr:col>1</xdr:col>
      <xdr:colOff>1063068</xdr:colOff>
      <xdr:row>16</xdr:row>
      <xdr:rowOff>576513</xdr:rowOff>
    </xdr:to>
    <xdr:pic>
      <xdr:nvPicPr>
        <xdr:cNvPr id="17" name="Picture 16" descr="Flag of Ireland - Wikipedia">
          <a:extLst>
            <a:ext uri="{FF2B5EF4-FFF2-40B4-BE49-F238E27FC236}">
              <a16:creationId xmlns:a16="http://schemas.microsoft.com/office/drawing/2014/main" id="{F8A56C25-F2D5-4A28-9477-3CB5710ED0D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10478"/>
        <a:stretch/>
      </xdr:blipFill>
      <xdr:spPr bwMode="auto">
        <a:xfrm>
          <a:off x="1258305" y="8913395"/>
          <a:ext cx="1027974" cy="576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25065</xdr:colOff>
      <xdr:row>17</xdr:row>
      <xdr:rowOff>2968</xdr:rowOff>
    </xdr:from>
    <xdr:to>
      <xdr:col>1</xdr:col>
      <xdr:colOff>1047749</xdr:colOff>
      <xdr:row>17</xdr:row>
      <xdr:rowOff>561474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D5316C3F-7FF3-4637-9CF2-987B4E0AF65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9169" t="12072" b="12072"/>
        <a:stretch/>
      </xdr:blipFill>
      <xdr:spPr bwMode="auto">
        <a:xfrm>
          <a:off x="1248276" y="9497889"/>
          <a:ext cx="1022684" cy="5585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5014</xdr:rowOff>
    </xdr:from>
    <xdr:to>
      <xdr:col>1</xdr:col>
      <xdr:colOff>1042736</xdr:colOff>
      <xdr:row>18</xdr:row>
      <xdr:rowOff>566487</xdr:rowOff>
    </xdr:to>
    <xdr:pic>
      <xdr:nvPicPr>
        <xdr:cNvPr id="19" name="Picture 18" descr="Flag of Italy - Wikipedia">
          <a:extLst>
            <a:ext uri="{FF2B5EF4-FFF2-40B4-BE49-F238E27FC236}">
              <a16:creationId xmlns:a16="http://schemas.microsoft.com/office/drawing/2014/main" id="{6465AF78-17F8-41F3-B132-C68BA5AD903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b="19231"/>
        <a:stretch/>
      </xdr:blipFill>
      <xdr:spPr bwMode="auto">
        <a:xfrm>
          <a:off x="1223211" y="10081461"/>
          <a:ext cx="1042736" cy="5614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213987</xdr:colOff>
      <xdr:row>19</xdr:row>
      <xdr:rowOff>45118</xdr:rowOff>
    </xdr:from>
    <xdr:to>
      <xdr:col>1</xdr:col>
      <xdr:colOff>985998</xdr:colOff>
      <xdr:row>19</xdr:row>
      <xdr:rowOff>569042</xdr:rowOff>
    </xdr:to>
    <xdr:pic>
      <xdr:nvPicPr>
        <xdr:cNvPr id="20" name="Picture 19" descr="Flag of Japan - Wikipedia">
          <a:extLst>
            <a:ext uri="{FF2B5EF4-FFF2-40B4-BE49-F238E27FC236}">
              <a16:creationId xmlns:a16="http://schemas.microsoft.com/office/drawing/2014/main" id="{82D7BE24-01B9-4B2C-8DFC-F2DC3445235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18182" t="16584"/>
        <a:stretch/>
      </xdr:blipFill>
      <xdr:spPr bwMode="auto">
        <a:xfrm>
          <a:off x="1437198" y="10703092"/>
          <a:ext cx="772011" cy="5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12159</xdr:colOff>
      <xdr:row>20</xdr:row>
      <xdr:rowOff>4052</xdr:rowOff>
    </xdr:from>
    <xdr:to>
      <xdr:col>1</xdr:col>
      <xdr:colOff>999000</xdr:colOff>
      <xdr:row>21</xdr:row>
      <xdr:rowOff>4052</xdr:rowOff>
    </xdr:to>
    <xdr:pic>
      <xdr:nvPicPr>
        <xdr:cNvPr id="22" name="Picture 21" descr="Taegeuk | Asia Society">
          <a:extLst>
            <a:ext uri="{FF2B5EF4-FFF2-40B4-BE49-F238E27FC236}">
              <a16:creationId xmlns:a16="http://schemas.microsoft.com/office/drawing/2014/main" id="{92743996-1191-415C-8E91-138720EA99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1180"/>
        <a:stretch/>
      </xdr:blipFill>
      <xdr:spPr bwMode="auto">
        <a:xfrm>
          <a:off x="1228116" y="11207073"/>
          <a:ext cx="986841" cy="5796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4053</xdr:colOff>
      <xdr:row>21</xdr:row>
      <xdr:rowOff>4052</xdr:rowOff>
    </xdr:from>
    <xdr:to>
      <xdr:col>1</xdr:col>
      <xdr:colOff>1110575</xdr:colOff>
      <xdr:row>21</xdr:row>
      <xdr:rowOff>576565</xdr:rowOff>
    </xdr:to>
    <xdr:pic>
      <xdr:nvPicPr>
        <xdr:cNvPr id="23" name="Picture 22" descr="Flag of Lithuania - Wikipedia">
          <a:extLst>
            <a:ext uri="{FF2B5EF4-FFF2-40B4-BE49-F238E27FC236}">
              <a16:creationId xmlns:a16="http://schemas.microsoft.com/office/drawing/2014/main" id="{4282772E-4102-49D2-9564-C42930F9CB8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4781" r="15217"/>
        <a:stretch/>
      </xdr:blipFill>
      <xdr:spPr bwMode="auto">
        <a:xfrm>
          <a:off x="1220010" y="11786680"/>
          <a:ext cx="1106522" cy="572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4053</xdr:colOff>
      <xdr:row>22</xdr:row>
      <xdr:rowOff>12159</xdr:rowOff>
    </xdr:from>
    <xdr:to>
      <xdr:col>1</xdr:col>
      <xdr:colOff>1122734</xdr:colOff>
      <xdr:row>23</xdr:row>
      <xdr:rowOff>1537</xdr:rowOff>
    </xdr:to>
    <xdr:pic>
      <xdr:nvPicPr>
        <xdr:cNvPr id="24" name="Picture 23" descr="flag of Latvia | Britannica">
          <a:extLst>
            <a:ext uri="{FF2B5EF4-FFF2-40B4-BE49-F238E27FC236}">
              <a16:creationId xmlns:a16="http://schemas.microsoft.com/office/drawing/2014/main" id="{980AE190-0FCE-46CF-BD8A-B36F63CB154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9038"/>
        <a:stretch/>
      </xdr:blipFill>
      <xdr:spPr bwMode="auto">
        <a:xfrm>
          <a:off x="1220010" y="12374393"/>
          <a:ext cx="1118681" cy="567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4646</xdr:colOff>
      <xdr:row>23</xdr:row>
      <xdr:rowOff>4646</xdr:rowOff>
    </xdr:from>
    <xdr:to>
      <xdr:col>2</xdr:col>
      <xdr:colOff>4646</xdr:colOff>
      <xdr:row>23</xdr:row>
      <xdr:rowOff>576643</xdr:rowOff>
    </xdr:to>
    <xdr:pic>
      <xdr:nvPicPr>
        <xdr:cNvPr id="25" name="Picture 24" descr="Flag of the Netherlands - Wikipedia">
          <a:extLst>
            <a:ext uri="{FF2B5EF4-FFF2-40B4-BE49-F238E27FC236}">
              <a16:creationId xmlns:a16="http://schemas.microsoft.com/office/drawing/2014/main" id="{B255787C-8FCF-4A5D-85F3-83A4EAE9E9E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5213"/>
        <a:stretch/>
      </xdr:blipFill>
      <xdr:spPr bwMode="auto">
        <a:xfrm>
          <a:off x="1221987" y="12972585"/>
          <a:ext cx="1124415" cy="5719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4328</xdr:colOff>
      <xdr:row>23</xdr:row>
      <xdr:rowOff>575830</xdr:rowOff>
    </xdr:from>
    <xdr:to>
      <xdr:col>1</xdr:col>
      <xdr:colOff>1121351</xdr:colOff>
      <xdr:row>25</xdr:row>
      <xdr:rowOff>4330</xdr:rowOff>
    </xdr:to>
    <xdr:pic>
      <xdr:nvPicPr>
        <xdr:cNvPr id="26" name="Picture 25" descr="flag of Norway | Britannica">
          <a:extLst>
            <a:ext uri="{FF2B5EF4-FFF2-40B4-BE49-F238E27FC236}">
              <a16:creationId xmlns:a16="http://schemas.microsoft.com/office/drawing/2014/main" id="{2261E506-9070-44F5-988C-A7CD7E41BE0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3731" t="13332" b="16929"/>
        <a:stretch/>
      </xdr:blipFill>
      <xdr:spPr bwMode="auto">
        <a:xfrm>
          <a:off x="1225260" y="13529830"/>
          <a:ext cx="1117023" cy="5888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2</xdr:col>
      <xdr:colOff>26390</xdr:colOff>
      <xdr:row>25</xdr:row>
      <xdr:rowOff>571500</xdr:rowOff>
    </xdr:to>
    <xdr:pic>
      <xdr:nvPicPr>
        <xdr:cNvPr id="27" name="Picture 26" descr="Flag of New Zealand - Wikipedia">
          <a:extLst>
            <a:ext uri="{FF2B5EF4-FFF2-40B4-BE49-F238E27FC236}">
              <a16:creationId xmlns:a16="http://schemas.microsoft.com/office/drawing/2014/main" id="{D2D9F9A8-E11E-4E14-8193-AE3896397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21828" y="14064155"/>
          <a:ext cx="114968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5013</xdr:colOff>
      <xdr:row>26</xdr:row>
      <xdr:rowOff>10026</xdr:rowOff>
    </xdr:from>
    <xdr:to>
      <xdr:col>2</xdr:col>
      <xdr:colOff>40105</xdr:colOff>
      <xdr:row>26</xdr:row>
      <xdr:rowOff>572916</xdr:rowOff>
    </xdr:to>
    <xdr:pic>
      <xdr:nvPicPr>
        <xdr:cNvPr id="28" name="Picture 27" descr="Flag of Poland - Wikipedia">
          <a:extLst>
            <a:ext uri="{FF2B5EF4-FFF2-40B4-BE49-F238E27FC236}">
              <a16:creationId xmlns:a16="http://schemas.microsoft.com/office/drawing/2014/main" id="{B432A65A-1835-48EF-8F73-4A90AD18E5C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22805"/>
        <a:stretch/>
      </xdr:blipFill>
      <xdr:spPr bwMode="auto">
        <a:xfrm>
          <a:off x="1228224" y="14738684"/>
          <a:ext cx="1158039" cy="5628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5012</xdr:colOff>
      <xdr:row>26</xdr:row>
      <xdr:rowOff>571500</xdr:rowOff>
    </xdr:from>
    <xdr:to>
      <xdr:col>1</xdr:col>
      <xdr:colOff>1117934</xdr:colOff>
      <xdr:row>28</xdr:row>
      <xdr:rowOff>5013</xdr:rowOff>
    </xdr:to>
    <xdr:pic>
      <xdr:nvPicPr>
        <xdr:cNvPr id="30" name="Picture 29" descr="Flag of Portugal - Wikipedia">
          <a:extLst>
            <a:ext uri="{FF2B5EF4-FFF2-40B4-BE49-F238E27FC236}">
              <a16:creationId xmlns:a16="http://schemas.microsoft.com/office/drawing/2014/main" id="{40208348-D585-4D8F-ACCC-5F6EA6B42A3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7883" t="10580" b="15353"/>
        <a:stretch/>
      </xdr:blipFill>
      <xdr:spPr bwMode="auto">
        <a:xfrm>
          <a:off x="1228223" y="15300158"/>
          <a:ext cx="1112922" cy="5965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85223</xdr:colOff>
      <xdr:row>28</xdr:row>
      <xdr:rowOff>5013</xdr:rowOff>
    </xdr:from>
    <xdr:to>
      <xdr:col>2</xdr:col>
      <xdr:colOff>75197</xdr:colOff>
      <xdr:row>28</xdr:row>
      <xdr:rowOff>561473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A7251B61-D6B5-42A3-9EE3-CC2FE4C40F9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6241" b="8644"/>
        <a:stretch/>
      </xdr:blipFill>
      <xdr:spPr bwMode="auto">
        <a:xfrm>
          <a:off x="1308434" y="15896724"/>
          <a:ext cx="1112921" cy="5564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</xdr:row>
      <xdr:rowOff>5013</xdr:rowOff>
    </xdr:from>
    <xdr:to>
      <xdr:col>1</xdr:col>
      <xdr:colOff>1117934</xdr:colOff>
      <xdr:row>29</xdr:row>
      <xdr:rowOff>571499</xdr:rowOff>
    </xdr:to>
    <xdr:pic>
      <xdr:nvPicPr>
        <xdr:cNvPr id="32" name="Picture 31" descr="Flag of Slovenia - Wikipedia">
          <a:extLst>
            <a:ext uri="{FF2B5EF4-FFF2-40B4-BE49-F238E27FC236}">
              <a16:creationId xmlns:a16="http://schemas.microsoft.com/office/drawing/2014/main" id="{C57708FD-3172-43BA-A880-5F1EB7C6545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3741" r="14534"/>
        <a:stretch/>
      </xdr:blipFill>
      <xdr:spPr bwMode="auto">
        <a:xfrm>
          <a:off x="1223211" y="16478250"/>
          <a:ext cx="1117934" cy="5664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80209</xdr:colOff>
      <xdr:row>30</xdr:row>
      <xdr:rowOff>1</xdr:rowOff>
    </xdr:from>
    <xdr:to>
      <xdr:col>1</xdr:col>
      <xdr:colOff>1057774</xdr:colOff>
      <xdr:row>30</xdr:row>
      <xdr:rowOff>571500</xdr:rowOff>
    </xdr:to>
    <xdr:pic>
      <xdr:nvPicPr>
        <xdr:cNvPr id="33" name="Picture 32" descr="Flag of Uruguay - Wikipedia">
          <a:extLst>
            <a:ext uri="{FF2B5EF4-FFF2-40B4-BE49-F238E27FC236}">
              <a16:creationId xmlns:a16="http://schemas.microsoft.com/office/drawing/2014/main" id="{B3102FE1-710F-49B3-BDB5-CE5CCBD064A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b="12308"/>
        <a:stretch/>
      </xdr:blipFill>
      <xdr:spPr bwMode="auto">
        <a:xfrm>
          <a:off x="1303420" y="17054764"/>
          <a:ext cx="977565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</xdr:row>
      <xdr:rowOff>581526</xdr:rowOff>
    </xdr:from>
    <xdr:to>
      <xdr:col>1</xdr:col>
      <xdr:colOff>1102894</xdr:colOff>
      <xdr:row>31</xdr:row>
      <xdr:rowOff>579496</xdr:rowOff>
    </xdr:to>
    <xdr:pic>
      <xdr:nvPicPr>
        <xdr:cNvPr id="34" name="Picture 33" descr="Flag of the United States - Wikipedia">
          <a:extLst>
            <a:ext uri="{FF2B5EF4-FFF2-40B4-BE49-F238E27FC236}">
              <a16:creationId xmlns:a16="http://schemas.microsoft.com/office/drawing/2014/main" id="{4E4DEA3E-3A64-4B0D-9F35-26BCFBA2F1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23211" y="17636289"/>
          <a:ext cx="1102894" cy="5794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56709</xdr:colOff>
      <xdr:row>31</xdr:row>
      <xdr:rowOff>581526</xdr:rowOff>
    </xdr:from>
    <xdr:to>
      <xdr:col>1</xdr:col>
      <xdr:colOff>1041167</xdr:colOff>
      <xdr:row>32</xdr:row>
      <xdr:rowOff>531394</xdr:rowOff>
    </xdr:to>
    <xdr:pic>
      <xdr:nvPicPr>
        <xdr:cNvPr id="35" name="Picture 34" descr="flag of South Africa | Britannica">
          <a:extLst>
            <a:ext uri="{FF2B5EF4-FFF2-40B4-BE49-F238E27FC236}">
              <a16:creationId xmlns:a16="http://schemas.microsoft.com/office/drawing/2014/main" id="{A8F58C9C-37D0-4DAA-9AC3-AEC8E89964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t="18950"/>
        <a:stretch/>
      </xdr:blipFill>
      <xdr:spPr bwMode="auto">
        <a:xfrm>
          <a:off x="1279920" y="18217815"/>
          <a:ext cx="984458" cy="5313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10026</xdr:colOff>
      <xdr:row>13</xdr:row>
      <xdr:rowOff>0</xdr:rowOff>
    </xdr:from>
    <xdr:to>
      <xdr:col>2</xdr:col>
      <xdr:colOff>213</xdr:colOff>
      <xdr:row>13</xdr:row>
      <xdr:rowOff>575991</xdr:rowOff>
    </xdr:to>
    <xdr:pic>
      <xdr:nvPicPr>
        <xdr:cNvPr id="36" name="Picture 35" descr="Flag of France - Wikipedia">
          <a:extLst>
            <a:ext uri="{FF2B5EF4-FFF2-40B4-BE49-F238E27FC236}">
              <a16:creationId xmlns:a16="http://schemas.microsoft.com/office/drawing/2014/main" id="{FA97AD9E-AEDA-44EA-941F-D938DBCF6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33237" y="7168816"/>
          <a:ext cx="1113134" cy="5759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0B353-C23F-4A70-9646-AC0F52E95966}">
  <sheetPr>
    <tabColor theme="9"/>
    <pageSetUpPr autoPageBreaks="0"/>
  </sheetPr>
  <dimension ref="G1:AE36"/>
  <sheetViews>
    <sheetView showGridLines="0" tabSelected="1" zoomScaleNormal="100" workbookViewId="0"/>
  </sheetViews>
  <sheetFormatPr defaultRowHeight="15" x14ac:dyDescent="0.25"/>
  <cols>
    <col min="1" max="1" width="4.140625" style="65" customWidth="1"/>
    <col min="2" max="2" width="4.28515625" style="65" customWidth="1"/>
    <col min="3" max="3" width="7.42578125" style="65" customWidth="1"/>
    <col min="4" max="4" width="2.28515625" style="65" customWidth="1"/>
    <col min="5" max="10" width="9.140625" style="65"/>
    <col min="11" max="12" width="9.140625" style="65" customWidth="1"/>
    <col min="13" max="15" width="9.140625" style="65"/>
    <col min="16" max="16" width="9.140625" style="65" customWidth="1"/>
    <col min="17" max="26" width="9.140625" style="65"/>
    <col min="27" max="27" width="9.140625" style="65" customWidth="1"/>
    <col min="28" max="28" width="9.140625" style="65"/>
    <col min="29" max="29" width="9.140625" style="65" customWidth="1"/>
    <col min="30" max="16384" width="9.140625" style="65"/>
  </cols>
  <sheetData>
    <row r="1" spans="7:31" ht="19.5" customHeight="1" x14ac:dyDescent="0.25"/>
    <row r="2" spans="7:31" ht="23.25" x14ac:dyDescent="0.35">
      <c r="G2" s="66" t="s">
        <v>114</v>
      </c>
      <c r="N2" s="67"/>
      <c r="P2" s="68" t="str">
        <f ca="1">IF(TODAY()&gt;=Countries!F2,Countries!E2,"")</f>
        <v/>
      </c>
    </row>
    <row r="3" spans="7:31" ht="18" customHeight="1" x14ac:dyDescent="0.25">
      <c r="G3" s="69" t="str">
        <f>Countries!D2</f>
        <v>April 2025</v>
      </c>
    </row>
    <row r="4" spans="7:31" ht="13.5" customHeight="1" x14ac:dyDescent="0.25"/>
    <row r="5" spans="7:31" ht="13.5" customHeight="1" x14ac:dyDescent="0.25"/>
    <row r="6" spans="7:31" ht="13.5" customHeight="1" x14ac:dyDescent="0.25"/>
    <row r="9" spans="7:31" ht="15.75" customHeight="1" x14ac:dyDescent="0.25"/>
    <row r="10" spans="7:31" ht="15.75" customHeight="1" x14ac:dyDescent="0.25"/>
    <row r="11" spans="7:31" ht="15.75" customHeight="1" x14ac:dyDescent="0.25"/>
    <row r="12" spans="7:31" ht="15.75" customHeight="1" x14ac:dyDescent="0.25">
      <c r="AE12" s="75"/>
    </row>
    <row r="13" spans="7:31" ht="15.75" customHeight="1" x14ac:dyDescent="0.25">
      <c r="AE13" s="75"/>
    </row>
    <row r="14" spans="7:31" ht="15.75" customHeight="1" x14ac:dyDescent="0.25"/>
    <row r="15" spans="7:31" ht="15.75" customHeight="1" x14ac:dyDescent="0.25"/>
    <row r="16" spans="7:31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</sheetData>
  <sheetProtection algorithmName="SHA-512" hashValue="JSF7bzocYxrxdKBnoiBBgH08Zez1qdka6Lu4iDoKPgRoaHsY6qoYiLxJ8d7s6wGb4R2e97r5hf5C2AGOwYxAJw==" saltValue="UYsiBgg/RwQW/g3GmYu6qQ==" spinCount="100000" sheet="1" objects="1" scenarios="1" selectLockedCells="1" selectUnlockedCells="1"/>
  <protectedRanges>
    <protectedRange sqref="E12:G12 K12:M12 P12:S12 U12:X12 E31:J31 M31:O31 Q31:W31 Y31:AA31 AA10:AD11" name="Range1"/>
  </protectedRange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EA2E36FB-CAE4-4A55-9DD5-BEDAEF1CF004}">
          <x14:formula1>
            <xm:f>Countries!$A$2:$A$33</xm:f>
          </x14:formula1>
          <xm:sqref>AA10</xm:sqref>
        </x14:dataValidation>
        <x14:dataValidation type="list" allowBlank="1" showInputMessage="1" showErrorMessage="1" xr:uid="{95827A0C-04DA-46BD-9409-FB0BA7D24FCE}">
          <x14:formula1>
            <xm:f>Breeds!$A$2:$A$7</xm:f>
          </x14:formula1>
          <xm:sqref>AC10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  <pageSetUpPr autoPageBreaks="0"/>
  </sheetPr>
  <dimension ref="C1:AE38"/>
  <sheetViews>
    <sheetView showGridLines="0" zoomScaleNormal="100" workbookViewId="0">
      <selection activeCell="E11" sqref="E11"/>
    </sheetView>
  </sheetViews>
  <sheetFormatPr defaultRowHeight="15" x14ac:dyDescent="0.25"/>
  <cols>
    <col min="1" max="1" width="4.140625" style="65" customWidth="1"/>
    <col min="2" max="2" width="4.28515625" style="65" customWidth="1"/>
    <col min="3" max="3" width="7.42578125" style="65" customWidth="1"/>
    <col min="4" max="4" width="2.28515625" style="65" customWidth="1"/>
    <col min="5" max="10" width="9.140625" style="65"/>
    <col min="11" max="12" width="9.140625" style="65" customWidth="1"/>
    <col min="13" max="15" width="9.140625" style="65"/>
    <col min="16" max="16" width="9.140625" style="65" customWidth="1"/>
    <col min="17" max="26" width="9.140625" style="65"/>
    <col min="27" max="27" width="9.140625" style="65" customWidth="1"/>
    <col min="28" max="28" width="9.140625" style="65"/>
    <col min="29" max="29" width="9.140625" style="65" customWidth="1"/>
    <col min="30" max="16384" width="9.140625" style="65"/>
  </cols>
  <sheetData>
    <row r="1" spans="3:31" ht="19.5" customHeight="1" x14ac:dyDescent="0.25"/>
    <row r="2" spans="3:31" ht="23.25" x14ac:dyDescent="0.35">
      <c r="G2" s="66" t="s">
        <v>114</v>
      </c>
      <c r="N2" s="67"/>
      <c r="P2" s="68" t="str">
        <f ca="1">IF(TODAY()&gt;=Countries!F2,Countries!E2,"")</f>
        <v/>
      </c>
    </row>
    <row r="3" spans="3:31" ht="18" customHeight="1" x14ac:dyDescent="0.25">
      <c r="G3" s="69" t="str">
        <f>Countries!D2</f>
        <v>April 2025</v>
      </c>
    </row>
    <row r="4" spans="3:31" ht="13.5" customHeight="1" x14ac:dyDescent="0.25"/>
    <row r="5" spans="3:31" ht="13.5" customHeight="1" x14ac:dyDescent="0.25">
      <c r="G5" s="113" t="str">
        <f>VLOOKUP(Input!AC9,Breeds!A:C,3,FALSE)</f>
        <v>Holstein</v>
      </c>
      <c r="H5" s="113"/>
      <c r="I5" s="113"/>
    </row>
    <row r="6" spans="3:31" ht="15" customHeight="1" x14ac:dyDescent="0.25">
      <c r="G6" s="113"/>
      <c r="H6" s="113"/>
      <c r="I6" s="113"/>
    </row>
    <row r="8" spans="3:31" ht="21" x14ac:dyDescent="0.35">
      <c r="C8" s="70"/>
      <c r="E8" s="112" t="s">
        <v>42</v>
      </c>
      <c r="F8" s="112"/>
      <c r="G8" s="112"/>
      <c r="H8" s="112"/>
      <c r="I8" s="112"/>
      <c r="J8" s="85"/>
      <c r="K8" s="112" t="s">
        <v>46</v>
      </c>
      <c r="L8" s="112"/>
      <c r="M8" s="112"/>
      <c r="N8" s="85"/>
      <c r="O8" s="112" t="s">
        <v>47</v>
      </c>
      <c r="P8" s="112"/>
      <c r="Q8" s="112"/>
      <c r="R8" s="112"/>
      <c r="S8" s="112"/>
      <c r="T8" s="85"/>
      <c r="U8" s="112" t="s">
        <v>49</v>
      </c>
      <c r="V8" s="112"/>
      <c r="W8" s="112"/>
      <c r="X8" s="112"/>
      <c r="AA8" s="110" t="s">
        <v>75</v>
      </c>
      <c r="AB8" s="110"/>
      <c r="AC8" s="110" t="s">
        <v>23</v>
      </c>
      <c r="AD8" s="110"/>
    </row>
    <row r="9" spans="3:31" ht="15" customHeight="1" x14ac:dyDescent="0.25">
      <c r="E9" s="71" t="s">
        <v>32</v>
      </c>
      <c r="F9" s="71" t="s">
        <v>33</v>
      </c>
      <c r="G9" s="71" t="s">
        <v>43</v>
      </c>
      <c r="H9" s="71" t="s">
        <v>34</v>
      </c>
      <c r="I9" s="71" t="s">
        <v>44</v>
      </c>
      <c r="J9" s="71"/>
      <c r="K9" s="71" t="s">
        <v>25</v>
      </c>
      <c r="L9" s="71" t="s">
        <v>5</v>
      </c>
      <c r="M9" s="71" t="s">
        <v>45</v>
      </c>
      <c r="N9" s="71"/>
      <c r="O9" s="71" t="s">
        <v>7</v>
      </c>
      <c r="P9" s="71" t="s">
        <v>35</v>
      </c>
      <c r="Q9" s="71" t="s">
        <v>36</v>
      </c>
      <c r="R9" s="71" t="s">
        <v>8</v>
      </c>
      <c r="S9" s="71" t="s">
        <v>9</v>
      </c>
      <c r="T9" s="71"/>
      <c r="U9" s="71" t="s">
        <v>37</v>
      </c>
      <c r="V9" s="71" t="s">
        <v>48</v>
      </c>
      <c r="W9" s="71" t="s">
        <v>126</v>
      </c>
      <c r="X9" s="71" t="s">
        <v>16</v>
      </c>
      <c r="AA9" s="106" t="s">
        <v>85</v>
      </c>
      <c r="AB9" s="107"/>
      <c r="AC9" s="106" t="s">
        <v>19</v>
      </c>
      <c r="AD9" s="107"/>
    </row>
    <row r="10" spans="3:31" ht="4.5" customHeight="1" x14ac:dyDescent="0.25">
      <c r="AA10" s="108"/>
      <c r="AB10" s="109"/>
      <c r="AC10" s="108"/>
      <c r="AD10" s="109"/>
    </row>
    <row r="11" spans="3:31" ht="15" customHeight="1" x14ac:dyDescent="0.25">
      <c r="C11" s="72"/>
      <c r="E11" s="73"/>
      <c r="F11" s="73"/>
      <c r="G11" s="73"/>
      <c r="H11" s="74" t="s">
        <v>135</v>
      </c>
      <c r="I11" s="74" t="s">
        <v>135</v>
      </c>
      <c r="J11" s="71"/>
      <c r="K11" s="73"/>
      <c r="L11" s="73"/>
      <c r="M11" s="73"/>
      <c r="N11" s="71"/>
      <c r="O11" s="74" t="s">
        <v>135</v>
      </c>
      <c r="P11" s="73"/>
      <c r="Q11" s="73"/>
      <c r="R11" s="73"/>
      <c r="S11" s="73"/>
      <c r="T11" s="71"/>
      <c r="U11" s="73"/>
      <c r="V11" s="73"/>
      <c r="W11" s="74" t="s">
        <v>135</v>
      </c>
      <c r="X11" s="73"/>
      <c r="AB11" s="75"/>
      <c r="AC11" s="75"/>
      <c r="AD11" s="75"/>
      <c r="AE11" s="75"/>
    </row>
    <row r="12" spans="3:31" ht="15" customHeight="1" x14ac:dyDescent="0.25">
      <c r="C12" s="72"/>
      <c r="AA12" s="111" t="s">
        <v>70</v>
      </c>
      <c r="AB12" s="111"/>
      <c r="AC12" s="111">
        <f>ROUND(VLOOKUP(AC9,PLI_REVs!A11:R17,18,FALSE),0)</f>
        <v>167</v>
      </c>
      <c r="AD12" s="111"/>
      <c r="AE12" s="75"/>
    </row>
    <row r="13" spans="3:31" ht="3" customHeight="1" x14ac:dyDescent="0.25">
      <c r="C13" s="72"/>
      <c r="AA13" s="111"/>
      <c r="AB13" s="111"/>
      <c r="AC13" s="111"/>
      <c r="AD13" s="111"/>
    </row>
    <row r="14" spans="3:31" ht="15" customHeight="1" x14ac:dyDescent="0.25">
      <c r="AA14" s="111"/>
      <c r="AB14" s="111"/>
      <c r="AC14" s="111"/>
      <c r="AD14" s="111"/>
    </row>
    <row r="15" spans="3:31" ht="15" customHeight="1" x14ac:dyDescent="0.25">
      <c r="AA15" s="111"/>
      <c r="AB15" s="111"/>
      <c r="AC15" s="111"/>
      <c r="AD15" s="111"/>
    </row>
    <row r="16" spans="3:31" ht="21" customHeight="1" x14ac:dyDescent="0.35">
      <c r="C16" s="70"/>
      <c r="E16" s="112" t="s">
        <v>42</v>
      </c>
      <c r="F16" s="112"/>
      <c r="G16" s="112"/>
      <c r="H16" s="112"/>
      <c r="I16" s="112"/>
      <c r="J16" s="85"/>
      <c r="K16" s="112" t="s">
        <v>46</v>
      </c>
      <c r="L16" s="112"/>
      <c r="M16" s="112"/>
      <c r="N16" s="85"/>
      <c r="O16" s="112" t="s">
        <v>47</v>
      </c>
      <c r="P16" s="112"/>
      <c r="Q16" s="112"/>
      <c r="R16" s="112"/>
      <c r="S16" s="112"/>
      <c r="T16" s="85"/>
      <c r="U16" s="112" t="s">
        <v>49</v>
      </c>
      <c r="V16" s="112"/>
      <c r="W16" s="112"/>
      <c r="X16" s="112"/>
      <c r="AA16" s="114" t="s">
        <v>71</v>
      </c>
      <c r="AB16" s="114"/>
      <c r="AC16" s="114">
        <f>ROUND(VLOOKUP(AC9,SCI_REVs!A15:E20,4,FALSE),0)</f>
        <v>10</v>
      </c>
      <c r="AD16" s="114"/>
    </row>
    <row r="17" spans="3:30" ht="15" customHeight="1" x14ac:dyDescent="0.25">
      <c r="E17" s="76" t="s">
        <v>32</v>
      </c>
      <c r="F17" s="76" t="s">
        <v>33</v>
      </c>
      <c r="G17" s="76" t="s">
        <v>43</v>
      </c>
      <c r="H17" s="76" t="s">
        <v>34</v>
      </c>
      <c r="I17" s="76" t="s">
        <v>44</v>
      </c>
      <c r="J17" s="77"/>
      <c r="K17" s="76" t="s">
        <v>25</v>
      </c>
      <c r="L17" s="76" t="s">
        <v>5</v>
      </c>
      <c r="M17" s="76" t="s">
        <v>45</v>
      </c>
      <c r="N17" s="76"/>
      <c r="O17" s="76" t="s">
        <v>7</v>
      </c>
      <c r="P17" s="76" t="s">
        <v>35</v>
      </c>
      <c r="Q17" s="76" t="s">
        <v>36</v>
      </c>
      <c r="R17" s="76" t="s">
        <v>8</v>
      </c>
      <c r="S17" s="76" t="s">
        <v>9</v>
      </c>
      <c r="T17" s="76"/>
      <c r="U17" s="76" t="s">
        <v>37</v>
      </c>
      <c r="V17" s="76" t="s">
        <v>48</v>
      </c>
      <c r="W17" s="76" t="s">
        <v>126</v>
      </c>
      <c r="X17" s="76" t="s">
        <v>16</v>
      </c>
      <c r="AA17" s="114"/>
      <c r="AB17" s="114"/>
      <c r="AC17" s="114"/>
      <c r="AD17" s="114"/>
    </row>
    <row r="18" spans="3:30" ht="4.5" customHeight="1" x14ac:dyDescent="0.25">
      <c r="AA18" s="115" t="s">
        <v>131</v>
      </c>
      <c r="AB18" s="115"/>
      <c r="AC18" s="115">
        <f>ROUND(VLOOKUP(AC9,SCI_REVs!A15:E20,5,FALSE),0)</f>
        <v>146</v>
      </c>
      <c r="AD18" s="115"/>
    </row>
    <row r="19" spans="3:30" ht="15" customHeight="1" x14ac:dyDescent="0.25">
      <c r="C19" s="78" t="s">
        <v>70</v>
      </c>
      <c r="D19" s="79"/>
      <c r="E19" s="80">
        <f xml:space="preserve"> IFERROR(Q_Filtered!E2,"-")</f>
        <v>375</v>
      </c>
      <c r="F19" s="101">
        <f>IFERROR(Q_Filtered!E3,"-")</f>
        <v>10.9</v>
      </c>
      <c r="G19" s="101">
        <f>IFERROR(Q_Filtered!E4,"-")</f>
        <v>9.6999999999999993</v>
      </c>
      <c r="H19" s="98">
        <f>IFERROR(VLOOKUP(AC9,ComponentPercent!A2:D7,4,FALSE),"-")</f>
        <v>-0.05</v>
      </c>
      <c r="I19" s="98">
        <f>IFERROR(VLOOKUP(AC9,ComponentPercent!A14:D19,4,FALSE),"-")</f>
        <v>-0.03</v>
      </c>
      <c r="J19" s="80"/>
      <c r="K19" s="80">
        <f>IFERROR(Q_Filtered!E14,"-")</f>
        <v>27</v>
      </c>
      <c r="L19" s="80">
        <f>IFERROR(Q_Filtered!E17,"-")</f>
        <v>-178</v>
      </c>
      <c r="M19" s="80">
        <f>IFERROR(Q_Filtered!E20,"-")</f>
        <v>0</v>
      </c>
      <c r="N19" s="80"/>
      <c r="O19" s="101">
        <f>IF(ISERROR(Q_Filtered!F11),"-", IF( AND(OR(P11&lt;&gt;"", Q_Filtered!E11=0), OR(Q11&lt;&gt;"", Q_Filtered!D11=0)),Q_Filtered!F11,0))</f>
        <v>0</v>
      </c>
      <c r="P19" s="80" t="s">
        <v>135</v>
      </c>
      <c r="Q19" s="80" t="s">
        <v>135</v>
      </c>
      <c r="R19" s="80">
        <f>IFERROR(Q_Filtered!E7,"-")</f>
        <v>-13.2</v>
      </c>
      <c r="S19" s="80">
        <f>IFERROR(Q_Filtered!E8,"-")</f>
        <v>-73.2</v>
      </c>
      <c r="T19" s="80"/>
      <c r="U19" s="98">
        <f>IFERROR(Q_Filtered!E23,"-")</f>
        <v>0.06</v>
      </c>
      <c r="V19" s="98">
        <f>IFERROR(Q_Filtered!E24,"-")</f>
        <v>0.52</v>
      </c>
      <c r="W19" s="80">
        <f>IFERROR(ROUND(VLOOKUP(AC9,MaintWeightings!H20:I32, 2, FALSE),0),"-")</f>
        <v>0</v>
      </c>
      <c r="X19" s="80">
        <f>IFERROR(Q_Filtered!E25,"-")</f>
        <v>-0.2</v>
      </c>
      <c r="AA19" s="115"/>
      <c r="AB19" s="115"/>
      <c r="AC19" s="115"/>
      <c r="AD19" s="115"/>
    </row>
    <row r="20" spans="3:30" ht="4.5" customHeight="1" x14ac:dyDescent="0.25">
      <c r="C20" s="81"/>
      <c r="E20" s="71"/>
      <c r="F20" s="102"/>
      <c r="G20" s="102"/>
      <c r="H20" s="99"/>
      <c r="I20" s="99"/>
      <c r="J20" s="71"/>
      <c r="K20" s="71"/>
      <c r="L20" s="71"/>
      <c r="M20" s="71"/>
      <c r="N20" s="71"/>
      <c r="O20" s="102"/>
      <c r="P20" s="71"/>
      <c r="Q20" s="71"/>
      <c r="R20" s="71"/>
      <c r="S20" s="71"/>
      <c r="T20" s="71"/>
      <c r="U20" s="99"/>
      <c r="V20" s="99"/>
      <c r="W20" s="71"/>
      <c r="X20" s="71"/>
      <c r="AA20" s="115"/>
      <c r="AB20" s="115"/>
      <c r="AC20" s="115"/>
      <c r="AD20" s="115"/>
    </row>
    <row r="21" spans="3:30" ht="15" customHeight="1" x14ac:dyDescent="0.25">
      <c r="C21" s="82" t="s">
        <v>72</v>
      </c>
      <c r="D21" s="83"/>
      <c r="E21" s="84">
        <f>IFERROR(ROUND(VLOOKUP($AC$9,SCIBaseAdjust!$A$26:$M$33,2,FALSE),0),"-")</f>
        <v>720</v>
      </c>
      <c r="F21" s="103">
        <f>IFERROR(ROUND(VLOOKUP($AC$9,SCIBaseAdjust!$A$26:$M$33,3,FALSE),1),"-")</f>
        <v>22.1</v>
      </c>
      <c r="G21" s="103">
        <f>IFERROR(ROUND(VLOOKUP($AC$9,SCIBaseAdjust!$A$26:$M$33,4,FALSE),1),"-")</f>
        <v>20.2</v>
      </c>
      <c r="H21" s="100">
        <f>IFERROR(ComponentPercent!D9,"-")</f>
        <v>-0.15</v>
      </c>
      <c r="I21" s="100">
        <f>IFERROR(ComponentPercent!D21,"-")</f>
        <v>-7.0000000000000007E-2</v>
      </c>
      <c r="J21" s="84"/>
      <c r="K21" s="84">
        <f>IFERROR(ROUND(VLOOKUP($AC$9,SCIBaseAdjust!$A$26:$M$33,6,FALSE),0),"-")</f>
        <v>27</v>
      </c>
      <c r="L21" s="84">
        <f>IFERROR(ROUND(VLOOKUP($AC$9,SCIBaseAdjust!$A$26:$M$33,5,FALSE),0),"-")</f>
        <v>-183</v>
      </c>
      <c r="M21" s="84">
        <f>M19</f>
        <v>0</v>
      </c>
      <c r="N21" s="84"/>
      <c r="O21" s="103">
        <f>IFERROR(ROUND(VLOOKUP($AC$9,SCIBaseAdjust!$A$26:$M$33,13,FALSE),1),"-")</f>
        <v>-1.1000000000000001</v>
      </c>
      <c r="P21" s="84" t="s">
        <v>135</v>
      </c>
      <c r="Q21" s="84" t="s">
        <v>135</v>
      </c>
      <c r="R21" s="84">
        <f>R19</f>
        <v>-13.2</v>
      </c>
      <c r="S21" s="84">
        <f>S19</f>
        <v>-73.2</v>
      </c>
      <c r="T21" s="84"/>
      <c r="U21" s="100">
        <f>U19</f>
        <v>0.06</v>
      </c>
      <c r="V21" s="100">
        <f>V19</f>
        <v>0.52</v>
      </c>
      <c r="W21" s="84">
        <f>IFERROR(ROUND(VLOOKUP($AC$9,SCIBaseAdjust!$A$26:$M$33,9,FALSE),0),"-")</f>
        <v>20</v>
      </c>
      <c r="X21" s="84">
        <f>IFERROR(ROUND(VLOOKUP($AC$9,SCIBaseAdjust!$A$26:$M$33,10,FALSE),0),"-")</f>
        <v>0</v>
      </c>
      <c r="AA21" s="115"/>
      <c r="AB21" s="115"/>
      <c r="AC21" s="115"/>
      <c r="AD21" s="115"/>
    </row>
    <row r="23" spans="3:30" ht="18" customHeight="1" x14ac:dyDescent="0.25"/>
    <row r="26" spans="3:30" x14ac:dyDescent="0.25">
      <c r="E26" s="71" t="s">
        <v>50</v>
      </c>
      <c r="F26" s="71" t="s">
        <v>51</v>
      </c>
      <c r="G26" s="71" t="s">
        <v>52</v>
      </c>
      <c r="H26" s="71" t="s">
        <v>53</v>
      </c>
      <c r="I26" s="71" t="s">
        <v>54</v>
      </c>
      <c r="J26" s="71" t="s">
        <v>55</v>
      </c>
      <c r="L26" s="71" t="s">
        <v>57</v>
      </c>
      <c r="M26" s="71" t="s">
        <v>58</v>
      </c>
      <c r="N26" s="71"/>
      <c r="O26" s="71" t="s">
        <v>59</v>
      </c>
      <c r="P26" s="71" t="s">
        <v>60</v>
      </c>
      <c r="Q26" s="71" t="s">
        <v>61</v>
      </c>
      <c r="R26" s="71" t="s">
        <v>62</v>
      </c>
      <c r="S26" s="71" t="s">
        <v>63</v>
      </c>
      <c r="T26" s="71" t="s">
        <v>64</v>
      </c>
      <c r="U26" s="71" t="s">
        <v>65</v>
      </c>
      <c r="V26" s="71"/>
      <c r="W26" s="71" t="s">
        <v>66</v>
      </c>
      <c r="X26" s="71" t="s">
        <v>67</v>
      </c>
      <c r="Y26" s="71" t="s">
        <v>68</v>
      </c>
      <c r="AA26" s="71" t="s">
        <v>56</v>
      </c>
    </row>
    <row r="27" spans="3:30" ht="5.25" customHeight="1" x14ac:dyDescent="0.25"/>
    <row r="28" spans="3:30" x14ac:dyDescent="0.25">
      <c r="C28" s="85" t="str">
        <f>AA9</f>
        <v>USA</v>
      </c>
      <c r="E28" s="73"/>
      <c r="F28" s="73"/>
      <c r="G28" s="73"/>
      <c r="H28" s="73"/>
      <c r="I28" s="73"/>
      <c r="J28" s="73"/>
      <c r="L28" s="73"/>
      <c r="M28" s="73"/>
      <c r="N28" s="71"/>
      <c r="O28" s="73"/>
      <c r="P28" s="73"/>
      <c r="Q28" s="73"/>
      <c r="R28" s="73"/>
      <c r="S28" s="73"/>
      <c r="T28" s="73"/>
      <c r="U28" s="73"/>
      <c r="V28" s="71"/>
      <c r="W28" s="73"/>
      <c r="X28" s="73"/>
      <c r="Y28" s="73"/>
      <c r="AA28" s="74" t="s">
        <v>135</v>
      </c>
    </row>
    <row r="29" spans="3:30" ht="10.5" customHeight="1" x14ac:dyDescent="0.25">
      <c r="E29" s="71"/>
      <c r="F29" s="71"/>
      <c r="G29" s="71"/>
      <c r="H29" s="71"/>
      <c r="I29" s="71"/>
      <c r="J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AA29" s="71"/>
    </row>
    <row r="30" spans="3:30" x14ac:dyDescent="0.25">
      <c r="C30" s="85" t="s">
        <v>69</v>
      </c>
      <c r="E30" s="86">
        <f>IF(ISERROR(Q_Filtered!E27), "-", IF(E28&lt;&gt;"", Q_Filtered!E27,0))</f>
        <v>0</v>
      </c>
      <c r="F30" s="86">
        <f>IF(ISERROR(Q_Filtered!E28), "-", IF(F28&lt;&gt;"", Q_Filtered!E28,0))</f>
        <v>0</v>
      </c>
      <c r="G30" s="86">
        <f>IF(ISERROR(Q_Filtered!E29), "-", IF(G28&lt;&gt;"", Q_Filtered!E29,0))</f>
        <v>0</v>
      </c>
      <c r="H30" s="86">
        <f>IF(ISERROR(Q_Filtered!E30), "-", IF(H28&lt;&gt;"", Q_Filtered!E30,0))</f>
        <v>0</v>
      </c>
      <c r="I30" s="86">
        <f>IF(ISERROR(Q_Filtered!E31), "-", IF(I28&lt;&gt;"", Q_Filtered!E31,0))</f>
        <v>0</v>
      </c>
      <c r="J30" s="86">
        <f>IF(ISERROR(Q_Filtered!E32), "-", IF(J28&lt;&gt;"", Q_Filtered!E32,0))</f>
        <v>0</v>
      </c>
      <c r="L30" s="86">
        <f>IF(ISERROR(Q_Filtered!E33), "-", IF(L28&lt;&gt;"", Q_Filtered!E33,0))</f>
        <v>0</v>
      </c>
      <c r="M30" s="86">
        <f>IF(ISERROR(Q_Filtered!E35), "-", IF(M28&lt;&gt;"", Q_Filtered!E35,0))</f>
        <v>0</v>
      </c>
      <c r="N30" s="86"/>
      <c r="O30" s="86">
        <f>IF(ISERROR(Q_Filtered!E36), "-", IF(O28&lt;&gt;"", Q_Filtered!E36,0))</f>
        <v>0</v>
      </c>
      <c r="P30" s="86">
        <f>IF(ISERROR(Q_Filtered!E37), "-", IF(P28&lt;&gt;"", Q_Filtered!E37,0))</f>
        <v>0</v>
      </c>
      <c r="Q30" s="86">
        <f>IF(ISERROR(Q_Filtered!E38), "-", IF(Q28&lt;&gt;"", Q_Filtered!E38,0))</f>
        <v>0</v>
      </c>
      <c r="R30" s="86">
        <f>IF(ISERROR(Q_Filtered!E39), "-", IF(R28&lt;&gt;"", Q_Filtered!E39,0))</f>
        <v>0</v>
      </c>
      <c r="S30" s="86">
        <f>IF(ISERROR(Q_Filtered!E40), "-", IF(S28&lt;&gt;"", Q_Filtered!E40,0))</f>
        <v>0</v>
      </c>
      <c r="T30" s="86">
        <f>IF(ISERROR(Q_Filtered!E41), "-", IF(T28&lt;&gt;"", Q_Filtered!E41,0))</f>
        <v>0</v>
      </c>
      <c r="U30" s="86">
        <f>IF(ISERROR(Q_Filtered!E42), "-", IF(U28&lt;&gt;"", Q_Filtered!E42,0))</f>
        <v>0</v>
      </c>
      <c r="V30" s="86"/>
      <c r="W30" s="86">
        <f>IF(ISERROR(Q_Filtered!E43), "-", IF(W28&lt;&gt;"", Q_Filtered!E43,0))</f>
        <v>0</v>
      </c>
      <c r="X30" s="86" t="str">
        <f>IF(ISERROR(Q_Filtered!E46), "-", IF(X28&lt;&gt;"", Q_Filtered!E46,0))</f>
        <v>-</v>
      </c>
      <c r="Y30" s="86" t="str">
        <f>IF(ISERROR(Q_Filtered!E47), "-", IF(Y28&lt;&gt;"", Q_Filtered!E47,0))</f>
        <v>-</v>
      </c>
      <c r="AA30" s="86">
        <f>_xlfn.IFNA(VLOOKUP(AC9,TMWeightings!N31:O42,2,FALSE),"-")</f>
        <v>0</v>
      </c>
    </row>
    <row r="34" spans="3:27" x14ac:dyDescent="0.25">
      <c r="E34" s="71" t="s">
        <v>355</v>
      </c>
      <c r="F34" s="71" t="s">
        <v>25</v>
      </c>
      <c r="G34" s="71" t="s">
        <v>5</v>
      </c>
      <c r="H34" s="71" t="s">
        <v>45</v>
      </c>
      <c r="I34" s="71" t="s">
        <v>7</v>
      </c>
      <c r="J34" s="71" t="s">
        <v>364</v>
      </c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AA34" s="71"/>
    </row>
    <row r="35" spans="3:27" ht="5.25" customHeight="1" x14ac:dyDescent="0.25"/>
    <row r="36" spans="3:27" x14ac:dyDescent="0.25">
      <c r="C36" s="85" t="str">
        <f>AA9</f>
        <v>USA</v>
      </c>
      <c r="E36" s="73"/>
      <c r="F36" s="73"/>
      <c r="G36" s="73"/>
      <c r="H36" s="73"/>
      <c r="I36" s="73"/>
      <c r="J36" s="73"/>
    </row>
    <row r="37" spans="3:27" ht="10.5" customHeight="1" x14ac:dyDescent="0.25">
      <c r="E37" s="71"/>
      <c r="F37" s="71"/>
      <c r="G37" s="71"/>
      <c r="H37" s="71"/>
      <c r="I37" s="71"/>
      <c r="J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AA37" s="71"/>
    </row>
    <row r="38" spans="3:27" x14ac:dyDescent="0.25">
      <c r="C38" s="85" t="s">
        <v>69</v>
      </c>
      <c r="E38" s="86">
        <f>IF(ISERROR(Reliabilities!D2),"-",Reliabilities!D2)</f>
        <v>0</v>
      </c>
      <c r="F38" s="86">
        <f>IF(ISERROR(Reliabilities!D3),"-",Reliabilities!D3)</f>
        <v>0</v>
      </c>
      <c r="G38" s="86">
        <f>IF(ISERROR(Reliabilities!D4),"-",Reliabilities!D4)</f>
        <v>0</v>
      </c>
      <c r="H38" s="86">
        <f>IF(ISERROR(Reliabilities!D5),"-",Reliabilities!D5)</f>
        <v>0</v>
      </c>
      <c r="I38" s="86">
        <f>IF(ISERROR(Reliabilities!D6),"-",Reliabilities!D6)</f>
        <v>0</v>
      </c>
      <c r="J38" s="86">
        <f>IF(ISERROR(Reliabilities!D7),"-",Reliabilities!D7)</f>
        <v>0</v>
      </c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AA38" s="86"/>
    </row>
  </sheetData>
  <sheetProtection algorithmName="SHA-512" hashValue="IeexhlPB9gw3Q0RNtOLTAvOspaOcxoWXJYMGbbzHpbHXJiypB1nMVYZHPNHNxXvNrclGtPhMH/JwnKLjclaEqg==" saltValue="JflBXIipWbf7C4loEnJjsA==" spinCount="100000" sheet="1" objects="1" scenarios="1"/>
  <protectedRanges>
    <protectedRange sqref="E11:G11 K11:M11 P11:S11 U11:X11 E28:J28 O28:U28 W28:Y28 AA9:AD10 L28:M28 E36:J36" name="Range1"/>
  </protectedRanges>
  <mergeCells count="19">
    <mergeCell ref="AC16:AD17"/>
    <mergeCell ref="AA16:AB17"/>
    <mergeCell ref="AA18:AB21"/>
    <mergeCell ref="AC18:AD21"/>
    <mergeCell ref="K16:M16"/>
    <mergeCell ref="E16:I16"/>
    <mergeCell ref="O16:S16"/>
    <mergeCell ref="U16:X16"/>
    <mergeCell ref="G5:I6"/>
    <mergeCell ref="AA12:AB15"/>
    <mergeCell ref="E8:I8"/>
    <mergeCell ref="O8:S8"/>
    <mergeCell ref="U8:X8"/>
    <mergeCell ref="K8:M8"/>
    <mergeCell ref="AC9:AD10"/>
    <mergeCell ref="AA9:AB10"/>
    <mergeCell ref="AC8:AD8"/>
    <mergeCell ref="AC12:AD15"/>
    <mergeCell ref="AA8:AB8"/>
  </mergeCells>
  <pageMargins left="0.7" right="0.7" top="0.75" bottom="0.75" header="0.3" footer="0.3"/>
  <pageSetup paperSize="9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01AE95D-9CDB-4567-B80D-E31E74D48BCB}">
          <x14:formula1>
            <xm:f>Countries!$A$2:$A$33</xm:f>
          </x14:formula1>
          <xm:sqref>AA9</xm:sqref>
        </x14:dataValidation>
        <x14:dataValidation type="list" allowBlank="1" showInputMessage="1" showErrorMessage="1" xr:uid="{1B3FCDA6-39FB-4340-9EF8-88DD1079B211}">
          <x14:formula1>
            <xm:f>Breeds!$A$2:$A$7</xm:f>
          </x14:formula1>
          <xm:sqref>AC9:AD10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856C4-C91E-43AB-B0DC-B556BF8139C5}">
  <sheetPr>
    <tabColor theme="9"/>
    <pageSetUpPr autoPageBreaks="0"/>
  </sheetPr>
  <dimension ref="A1:AU4"/>
  <sheetViews>
    <sheetView workbookViewId="0">
      <selection activeCell="B17" sqref="B17"/>
    </sheetView>
  </sheetViews>
  <sheetFormatPr defaultRowHeight="15" x14ac:dyDescent="0.25"/>
  <sheetData>
    <row r="1" spans="1:47" s="95" customFormat="1" x14ac:dyDescent="0.25">
      <c r="A1" s="95" t="s">
        <v>23</v>
      </c>
      <c r="B1" s="95" t="s">
        <v>75</v>
      </c>
      <c r="C1" s="95" t="s">
        <v>70</v>
      </c>
      <c r="D1" s="95" t="s">
        <v>71</v>
      </c>
      <c r="E1" s="95" t="s">
        <v>131</v>
      </c>
      <c r="F1" s="95" t="s">
        <v>315</v>
      </c>
      <c r="G1" s="95" t="str">
        <f>Input!E9</f>
        <v>Milk (kg)</v>
      </c>
      <c r="H1" s="95" t="str">
        <f>Input!F9</f>
        <v>Fat (kg)</v>
      </c>
      <c r="I1" s="95" t="str">
        <f>Input!G9</f>
        <v>Prot. (kg)</v>
      </c>
      <c r="J1" s="95" t="str">
        <f>Input!H9</f>
        <v>Fat (%)</v>
      </c>
      <c r="K1" s="95" t="str">
        <f>Input!I9</f>
        <v>Prot. (%)</v>
      </c>
      <c r="L1" s="95" t="s">
        <v>361</v>
      </c>
      <c r="M1" s="95" t="str">
        <f>Input!K9</f>
        <v>Lifespan</v>
      </c>
      <c r="N1" s="95" t="s">
        <v>359</v>
      </c>
      <c r="O1" s="95" t="str">
        <f>Input!L9</f>
        <v>SCC</v>
      </c>
      <c r="P1" s="95" t="s">
        <v>360</v>
      </c>
      <c r="Q1" s="95" t="str">
        <f>Input!M9</f>
        <v>Mastitis</v>
      </c>
      <c r="R1" s="95" t="s">
        <v>362</v>
      </c>
      <c r="S1" s="95" t="str">
        <f>Input!O9</f>
        <v>FI</v>
      </c>
      <c r="T1" s="95" t="s">
        <v>363</v>
      </c>
      <c r="U1" s="95" t="str">
        <f>Input!P9</f>
        <v>NR</v>
      </c>
      <c r="V1" s="95" t="str">
        <f>Input!Q9</f>
        <v>CI</v>
      </c>
      <c r="W1" s="95" t="str">
        <f>Input!R9</f>
        <v>dCE</v>
      </c>
      <c r="X1" s="95" t="str">
        <f>Input!S9</f>
        <v>mCE</v>
      </c>
      <c r="Y1" s="95" t="str">
        <f>Input!U9</f>
        <v>F&amp;L</v>
      </c>
      <c r="Z1" s="95" t="str">
        <f>Input!V9</f>
        <v>Udder</v>
      </c>
      <c r="AA1" s="95" t="str">
        <f>Input!W9</f>
        <v>Maint.</v>
      </c>
      <c r="AB1" s="95" t="str">
        <f>Input!X9</f>
        <v>BCS</v>
      </c>
      <c r="AC1" s="95" t="str">
        <f>Input!E26</f>
        <v>ST</v>
      </c>
      <c r="AD1" s="95" t="str">
        <f>Input!F26</f>
        <v>CW</v>
      </c>
      <c r="AE1" s="95" t="str">
        <f>Input!G26</f>
        <v>BD</v>
      </c>
      <c r="AF1" s="95" t="str">
        <f>Input!H26</f>
        <v>ANG</v>
      </c>
      <c r="AG1" s="95" t="str">
        <f>Input!I26</f>
        <v>RA</v>
      </c>
      <c r="AH1" s="95" t="str">
        <f>Input!J26</f>
        <v>RW</v>
      </c>
      <c r="AI1" s="95" t="str">
        <f>Input!L26</f>
        <v>RLS</v>
      </c>
      <c r="AJ1" s="95" t="str">
        <f>Input!M26</f>
        <v>FA</v>
      </c>
      <c r="AK1" s="95" t="str">
        <f>Input!O26</f>
        <v>FUA</v>
      </c>
      <c r="AL1" s="95" t="str">
        <f>Input!P26</f>
        <v>RUH</v>
      </c>
      <c r="AM1" s="95" t="str">
        <f>Input!Q26</f>
        <v>CL</v>
      </c>
      <c r="AN1" s="95" t="str">
        <f>Input!R26</f>
        <v>UD</v>
      </c>
      <c r="AO1" s="95" t="str">
        <f>Input!S26</f>
        <v>FTP</v>
      </c>
      <c r="AP1" s="95" t="str">
        <f>Input!T26</f>
        <v>RTP</v>
      </c>
      <c r="AQ1" s="95" t="str">
        <f>Input!U26</f>
        <v>TL</v>
      </c>
      <c r="AR1" s="95" t="str">
        <f>Input!W26</f>
        <v>LOC</v>
      </c>
      <c r="AS1" s="95" t="str">
        <f>Input!X26</f>
        <v>MSP</v>
      </c>
      <c r="AT1" s="95" t="str">
        <f>Input!Y26</f>
        <v>TEMP</v>
      </c>
      <c r="AU1" s="95" t="str">
        <f>Input!AA26</f>
        <v>TM</v>
      </c>
    </row>
    <row r="2" spans="1:47" x14ac:dyDescent="0.25">
      <c r="A2" t="str">
        <f>Input!$AC$9</f>
        <v>HOL</v>
      </c>
      <c r="B2" t="str">
        <f>Input!AA9</f>
        <v>USA</v>
      </c>
      <c r="C2">
        <f>Input!$AC$12</f>
        <v>167</v>
      </c>
      <c r="D2">
        <f>Input!$AC$16</f>
        <v>10</v>
      </c>
      <c r="E2">
        <f>Input!$AC$18</f>
        <v>146</v>
      </c>
      <c r="F2" t="str">
        <f>Input!AA9</f>
        <v>USA</v>
      </c>
      <c r="G2" s="93">
        <f>Input!E11</f>
        <v>0</v>
      </c>
      <c r="H2" s="93">
        <f>Input!F11</f>
        <v>0</v>
      </c>
      <c r="I2" s="93">
        <f>Input!G11</f>
        <v>0</v>
      </c>
      <c r="J2" s="93" t="str">
        <f>Input!H11</f>
        <v>-</v>
      </c>
      <c r="K2" s="93" t="str">
        <f>Input!I11</f>
        <v>-</v>
      </c>
      <c r="L2" s="93">
        <f>Input!$E$36</f>
        <v>0</v>
      </c>
      <c r="M2" s="93">
        <f>Input!K11</f>
        <v>0</v>
      </c>
      <c r="N2" s="93">
        <f>Input!$F$36</f>
        <v>0</v>
      </c>
      <c r="O2" s="93">
        <f>Input!L11</f>
        <v>0</v>
      </c>
      <c r="P2" s="93">
        <f>Input!$G$36</f>
        <v>0</v>
      </c>
      <c r="Q2" s="93">
        <f>Input!M11</f>
        <v>0</v>
      </c>
      <c r="R2" s="93">
        <f>Input!$H$36</f>
        <v>0</v>
      </c>
      <c r="S2" s="93" t="str">
        <f>Input!O11</f>
        <v>-</v>
      </c>
      <c r="T2" s="93">
        <f>Input!$I$36</f>
        <v>0</v>
      </c>
      <c r="U2" s="93">
        <f>Input!P11</f>
        <v>0</v>
      </c>
      <c r="V2" s="93">
        <f>Input!Q11</f>
        <v>0</v>
      </c>
      <c r="W2" s="93">
        <f>Input!R11</f>
        <v>0</v>
      </c>
      <c r="X2" s="93">
        <f>Input!S11</f>
        <v>0</v>
      </c>
      <c r="Y2" s="93">
        <f>Input!U11</f>
        <v>0</v>
      </c>
      <c r="Z2" s="93">
        <f>Input!V11</f>
        <v>0</v>
      </c>
      <c r="AA2" s="93" t="str">
        <f>Input!W11</f>
        <v>-</v>
      </c>
      <c r="AB2" s="93">
        <f>Input!X11</f>
        <v>0</v>
      </c>
      <c r="AC2" s="93">
        <f>Input!E28</f>
        <v>0</v>
      </c>
      <c r="AD2" s="93">
        <f>Input!F28</f>
        <v>0</v>
      </c>
      <c r="AE2" s="93">
        <f>Input!G28</f>
        <v>0</v>
      </c>
      <c r="AF2" s="93">
        <f>Input!H28</f>
        <v>0</v>
      </c>
      <c r="AG2" s="93">
        <f>Input!I28</f>
        <v>0</v>
      </c>
      <c r="AH2" s="93">
        <f>Input!J28</f>
        <v>0</v>
      </c>
      <c r="AI2" s="93">
        <f>Input!L28</f>
        <v>0</v>
      </c>
      <c r="AJ2" s="93">
        <f>Input!M28</f>
        <v>0</v>
      </c>
      <c r="AK2" s="93">
        <f>Input!O28</f>
        <v>0</v>
      </c>
      <c r="AL2" s="93">
        <f>Input!P28</f>
        <v>0</v>
      </c>
      <c r="AM2" s="93">
        <f>Input!Q28</f>
        <v>0</v>
      </c>
      <c r="AN2" s="93">
        <f>Input!R28</f>
        <v>0</v>
      </c>
      <c r="AO2" s="93">
        <f>Input!S28</f>
        <v>0</v>
      </c>
      <c r="AP2" s="93">
        <f>Input!T28</f>
        <v>0</v>
      </c>
      <c r="AQ2" s="93">
        <f>Input!U28</f>
        <v>0</v>
      </c>
      <c r="AR2" s="93">
        <f>Input!W28</f>
        <v>0</v>
      </c>
      <c r="AS2" s="93">
        <f>Input!X28</f>
        <v>0</v>
      </c>
      <c r="AT2" s="93">
        <f>Input!Y28</f>
        <v>0</v>
      </c>
      <c r="AU2" s="93" t="str">
        <f>Input!AA28</f>
        <v>-</v>
      </c>
    </row>
    <row r="3" spans="1:47" x14ac:dyDescent="0.25">
      <c r="A3" t="str">
        <f>Input!$AC$9</f>
        <v>HOL</v>
      </c>
      <c r="B3" t="s">
        <v>69</v>
      </c>
      <c r="C3">
        <f>Input!$AC$12</f>
        <v>167</v>
      </c>
      <c r="D3">
        <f>Input!$AC$16</f>
        <v>10</v>
      </c>
      <c r="E3">
        <f>Input!$AC$18</f>
        <v>146</v>
      </c>
      <c r="F3" t="str">
        <f>Input!C19</f>
        <v>£PLI</v>
      </c>
      <c r="G3" s="93">
        <f>Input!E19</f>
        <v>375</v>
      </c>
      <c r="H3" s="93">
        <f>Input!F19</f>
        <v>10.9</v>
      </c>
      <c r="I3" s="93">
        <f>Input!G19</f>
        <v>9.6999999999999993</v>
      </c>
      <c r="J3" s="93">
        <f>Input!H19</f>
        <v>-0.05</v>
      </c>
      <c r="K3" s="93">
        <f>Input!I19</f>
        <v>-0.03</v>
      </c>
      <c r="L3" s="93">
        <f>Input!$E$38</f>
        <v>0</v>
      </c>
      <c r="M3" s="93">
        <f>Input!K19</f>
        <v>27</v>
      </c>
      <c r="N3" s="93">
        <f>Input!$F$38</f>
        <v>0</v>
      </c>
      <c r="O3" s="93">
        <f>Input!L19</f>
        <v>-178</v>
      </c>
      <c r="P3" s="93">
        <f>Input!$G$38</f>
        <v>0</v>
      </c>
      <c r="Q3" s="93">
        <f>Input!M19</f>
        <v>0</v>
      </c>
      <c r="R3" s="93">
        <f>Input!$H$38</f>
        <v>0</v>
      </c>
      <c r="S3" s="93">
        <f>Input!O19</f>
        <v>0</v>
      </c>
      <c r="T3" s="93">
        <f>Input!$I$38</f>
        <v>0</v>
      </c>
      <c r="U3" s="93" t="str">
        <f>Input!P19</f>
        <v>-</v>
      </c>
      <c r="V3" s="93" t="str">
        <f>Input!Q19</f>
        <v>-</v>
      </c>
      <c r="W3" s="93">
        <f>Input!R19</f>
        <v>-13.2</v>
      </c>
      <c r="X3" s="93">
        <f>Input!S19</f>
        <v>-73.2</v>
      </c>
      <c r="Y3" s="93">
        <f>Input!U19</f>
        <v>0.06</v>
      </c>
      <c r="Z3" s="93">
        <f>Input!V19</f>
        <v>0.52</v>
      </c>
      <c r="AA3" s="93">
        <f>Input!W19</f>
        <v>0</v>
      </c>
      <c r="AB3" s="93">
        <f>Input!X19</f>
        <v>-0.2</v>
      </c>
      <c r="AC3" s="93">
        <f>Input!E30</f>
        <v>0</v>
      </c>
      <c r="AD3" s="93">
        <f>Input!F30</f>
        <v>0</v>
      </c>
      <c r="AE3" s="93">
        <f>Input!G30</f>
        <v>0</v>
      </c>
      <c r="AF3" s="93">
        <f>Input!H30</f>
        <v>0</v>
      </c>
      <c r="AG3" s="93">
        <f>Input!I30</f>
        <v>0</v>
      </c>
      <c r="AH3" s="93">
        <f>Input!J30</f>
        <v>0</v>
      </c>
      <c r="AI3" s="93">
        <f>Input!L30</f>
        <v>0</v>
      </c>
      <c r="AJ3" s="93">
        <f>Input!M30</f>
        <v>0</v>
      </c>
      <c r="AK3" s="93">
        <f>Input!O30</f>
        <v>0</v>
      </c>
      <c r="AL3" s="93">
        <f>Input!P30</f>
        <v>0</v>
      </c>
      <c r="AM3" s="93">
        <f>Input!Q30</f>
        <v>0</v>
      </c>
      <c r="AN3" s="93">
        <f>Input!R30</f>
        <v>0</v>
      </c>
      <c r="AO3" s="93">
        <f>Input!S30</f>
        <v>0</v>
      </c>
      <c r="AP3" s="93">
        <f>Input!T30</f>
        <v>0</v>
      </c>
      <c r="AQ3" s="93">
        <f>Input!U30</f>
        <v>0</v>
      </c>
      <c r="AR3" s="93">
        <f>Input!W30</f>
        <v>0</v>
      </c>
      <c r="AS3" s="93" t="str">
        <f>Input!X30</f>
        <v>-</v>
      </c>
      <c r="AT3" s="93" t="str">
        <f>Input!Y30</f>
        <v>-</v>
      </c>
      <c r="AU3" s="93">
        <f>Input!AA30</f>
        <v>0</v>
      </c>
    </row>
    <row r="4" spans="1:47" x14ac:dyDescent="0.25">
      <c r="A4" t="str">
        <f>Input!$AC$9</f>
        <v>HOL</v>
      </c>
      <c r="B4" t="s">
        <v>69</v>
      </c>
      <c r="C4">
        <f>Input!$AC$12</f>
        <v>167</v>
      </c>
      <c r="D4">
        <f>Input!$AC$16</f>
        <v>10</v>
      </c>
      <c r="E4">
        <f>Input!$AC$18</f>
        <v>146</v>
      </c>
      <c r="F4" t="str">
        <f>Input!C21</f>
        <v>£SCI/ACI</v>
      </c>
      <c r="G4" s="93">
        <f>Input!E21</f>
        <v>720</v>
      </c>
      <c r="H4" s="93">
        <f>Input!F21</f>
        <v>22.1</v>
      </c>
      <c r="I4" s="93">
        <f>Input!G21</f>
        <v>20.2</v>
      </c>
      <c r="J4" s="93">
        <f>Input!H21</f>
        <v>-0.15</v>
      </c>
      <c r="K4" s="93">
        <f>Input!I21</f>
        <v>-7.0000000000000007E-2</v>
      </c>
      <c r="L4" s="93">
        <f>Input!$E$38</f>
        <v>0</v>
      </c>
      <c r="M4" s="93">
        <f>Input!K21</f>
        <v>27</v>
      </c>
      <c r="N4" s="93">
        <f>Input!$F$38</f>
        <v>0</v>
      </c>
      <c r="O4" s="93">
        <f>Input!L21</f>
        <v>-183</v>
      </c>
      <c r="P4" s="93">
        <f>Input!$G$38</f>
        <v>0</v>
      </c>
      <c r="Q4" s="93">
        <f>Input!M21</f>
        <v>0</v>
      </c>
      <c r="R4" s="93">
        <f>Input!$H$38</f>
        <v>0</v>
      </c>
      <c r="S4" s="93">
        <f>Input!O21</f>
        <v>-1.1000000000000001</v>
      </c>
      <c r="T4" s="93">
        <f>Input!$I$38</f>
        <v>0</v>
      </c>
      <c r="U4" s="93" t="str">
        <f>Input!P21</f>
        <v>-</v>
      </c>
      <c r="V4" s="93" t="str">
        <f>Input!Q21</f>
        <v>-</v>
      </c>
      <c r="W4" s="93">
        <f>Input!R21</f>
        <v>-13.2</v>
      </c>
      <c r="X4" s="93">
        <f>Input!S21</f>
        <v>-73.2</v>
      </c>
      <c r="Y4" s="93">
        <f>Input!U21</f>
        <v>0.06</v>
      </c>
      <c r="Z4" s="93">
        <f>Input!V21</f>
        <v>0.52</v>
      </c>
      <c r="AA4" s="93">
        <f>Input!W21</f>
        <v>20</v>
      </c>
      <c r="AB4" s="93">
        <f>Input!X21</f>
        <v>0</v>
      </c>
      <c r="AC4" s="93">
        <f>Input!E30</f>
        <v>0</v>
      </c>
      <c r="AD4" s="93">
        <f>Input!F30</f>
        <v>0</v>
      </c>
      <c r="AE4" s="93">
        <f>Input!G30</f>
        <v>0</v>
      </c>
      <c r="AF4" s="93">
        <f>Input!H30</f>
        <v>0</v>
      </c>
      <c r="AG4" s="93">
        <f>Input!I30</f>
        <v>0</v>
      </c>
      <c r="AH4" s="93">
        <f>Input!J30</f>
        <v>0</v>
      </c>
      <c r="AI4" s="93">
        <f>Input!L30</f>
        <v>0</v>
      </c>
      <c r="AJ4" s="93">
        <f>Input!M30</f>
        <v>0</v>
      </c>
      <c r="AK4" s="93">
        <f>Input!O30</f>
        <v>0</v>
      </c>
      <c r="AL4" s="93">
        <f>Input!P30</f>
        <v>0</v>
      </c>
      <c r="AM4" s="93">
        <f>Input!Q30</f>
        <v>0</v>
      </c>
      <c r="AN4" s="93">
        <f>Input!R30</f>
        <v>0</v>
      </c>
      <c r="AO4" s="93">
        <f>Input!S30</f>
        <v>0</v>
      </c>
      <c r="AP4" s="93">
        <f>Input!T30</f>
        <v>0</v>
      </c>
      <c r="AQ4" s="93">
        <f>Input!U30</f>
        <v>0</v>
      </c>
      <c r="AR4" s="93">
        <f>Input!W30</f>
        <v>0</v>
      </c>
      <c r="AS4" s="93" t="str">
        <f>Input!X30</f>
        <v>-</v>
      </c>
      <c r="AT4" s="93" t="str">
        <f>Input!Y30</f>
        <v>-</v>
      </c>
      <c r="AU4" s="93">
        <f>Input!AA30</f>
        <v>0</v>
      </c>
    </row>
  </sheetData>
  <sheetProtection algorithmName="SHA-512" hashValue="FeT6nDWcurSRXensHnMh4RtkC7ENGpcHcrAlikIQTaqv6wqBJ+iyptYM/ncmuqyH4zJmB3HdBN6NTEPZlOSptQ==" saltValue="nmGqvJ8VnZG3Cp1r+KCemQ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D5387-4355-45DE-BB7E-EEB2C68CAA5D}">
  <sheetPr>
    <pageSetUpPr autoPageBreaks="0"/>
  </sheetPr>
  <dimension ref="A1:F33"/>
  <sheetViews>
    <sheetView showGridLines="0" zoomScale="70" zoomScaleNormal="70" workbookViewId="0">
      <selection activeCell="B17" sqref="B17"/>
    </sheetView>
  </sheetViews>
  <sheetFormatPr defaultRowHeight="15" x14ac:dyDescent="0.25"/>
  <cols>
    <col min="2" max="2" width="16.85546875" customWidth="1"/>
    <col min="3" max="3" width="10.7109375" bestFit="1" customWidth="1"/>
    <col min="4" max="4" width="16" bestFit="1" customWidth="1"/>
    <col min="5" max="5" width="16.28515625" customWidth="1"/>
    <col min="6" max="6" width="26" customWidth="1"/>
  </cols>
  <sheetData>
    <row r="1" spans="1:6" x14ac:dyDescent="0.25">
      <c r="A1" s="1" t="s">
        <v>76</v>
      </c>
      <c r="B1" s="1" t="s">
        <v>217</v>
      </c>
      <c r="D1" s="1" t="s">
        <v>321</v>
      </c>
      <c r="E1" s="1" t="s">
        <v>118</v>
      </c>
      <c r="F1" s="1" t="s">
        <v>119</v>
      </c>
    </row>
    <row r="2" spans="1:6" ht="45.75" customHeight="1" x14ac:dyDescent="0.25">
      <c r="A2" t="s">
        <v>73</v>
      </c>
      <c r="D2" s="96" t="s">
        <v>369</v>
      </c>
      <c r="E2" t="s">
        <v>120</v>
      </c>
      <c r="F2" s="97">
        <v>45881</v>
      </c>
    </row>
    <row r="3" spans="1:6" ht="45.75" customHeight="1" x14ac:dyDescent="0.25">
      <c r="A3" t="s">
        <v>86</v>
      </c>
    </row>
    <row r="4" spans="1:6" ht="45.75" customHeight="1" x14ac:dyDescent="0.25">
      <c r="A4" t="s">
        <v>105</v>
      </c>
    </row>
    <row r="5" spans="1:6" ht="45.75" customHeight="1" x14ac:dyDescent="0.25">
      <c r="A5" t="s">
        <v>77</v>
      </c>
    </row>
    <row r="6" spans="1:6" ht="45.75" customHeight="1" x14ac:dyDescent="0.25">
      <c r="A6" t="s">
        <v>78</v>
      </c>
      <c r="C6" s="20"/>
    </row>
    <row r="7" spans="1:6" ht="45.75" customHeight="1" x14ac:dyDescent="0.25">
      <c r="A7" t="s">
        <v>87</v>
      </c>
    </row>
    <row r="8" spans="1:6" ht="45.75" customHeight="1" x14ac:dyDescent="0.25">
      <c r="A8" t="s">
        <v>79</v>
      </c>
      <c r="C8" t="s">
        <v>367</v>
      </c>
    </row>
    <row r="9" spans="1:6" ht="45.75" customHeight="1" x14ac:dyDescent="0.25">
      <c r="A9" t="s">
        <v>88</v>
      </c>
    </row>
    <row r="10" spans="1:6" ht="45.75" customHeight="1" x14ac:dyDescent="0.25">
      <c r="A10" t="s">
        <v>89</v>
      </c>
      <c r="C10" t="s">
        <v>218</v>
      </c>
    </row>
    <row r="11" spans="1:6" ht="45.75" customHeight="1" x14ac:dyDescent="0.25">
      <c r="A11" t="s">
        <v>90</v>
      </c>
    </row>
    <row r="12" spans="1:6" ht="45.75" customHeight="1" x14ac:dyDescent="0.25">
      <c r="A12" t="s">
        <v>91</v>
      </c>
    </row>
    <row r="13" spans="1:6" ht="45.75" customHeight="1" x14ac:dyDescent="0.25">
      <c r="A13" t="s">
        <v>80</v>
      </c>
    </row>
    <row r="14" spans="1:6" ht="45.75" customHeight="1" x14ac:dyDescent="0.25">
      <c r="A14" t="s">
        <v>107</v>
      </c>
      <c r="C14" t="s">
        <v>316</v>
      </c>
    </row>
    <row r="15" spans="1:6" ht="45.75" customHeight="1" x14ac:dyDescent="0.25">
      <c r="A15" t="s">
        <v>92</v>
      </c>
    </row>
    <row r="16" spans="1:6" ht="45.75" customHeight="1" x14ac:dyDescent="0.25">
      <c r="A16" t="s">
        <v>93</v>
      </c>
    </row>
    <row r="17" spans="1:1" ht="45.75" customHeight="1" x14ac:dyDescent="0.25">
      <c r="A17" t="s">
        <v>94</v>
      </c>
    </row>
    <row r="18" spans="1:1" ht="45.75" customHeight="1" x14ac:dyDescent="0.25">
      <c r="A18" t="s">
        <v>95</v>
      </c>
    </row>
    <row r="19" spans="1:1" ht="45.75" customHeight="1" x14ac:dyDescent="0.25">
      <c r="A19" t="s">
        <v>81</v>
      </c>
    </row>
    <row r="20" spans="1:1" ht="45.75" customHeight="1" x14ac:dyDescent="0.25">
      <c r="A20" t="s">
        <v>96</v>
      </c>
    </row>
    <row r="21" spans="1:1" ht="45.75" customHeight="1" x14ac:dyDescent="0.25">
      <c r="A21" t="s">
        <v>97</v>
      </c>
    </row>
    <row r="22" spans="1:1" ht="45.75" customHeight="1" x14ac:dyDescent="0.25">
      <c r="A22" t="s">
        <v>98</v>
      </c>
    </row>
    <row r="23" spans="1:1" ht="45.75" customHeight="1" x14ac:dyDescent="0.25">
      <c r="A23" t="s">
        <v>99</v>
      </c>
    </row>
    <row r="24" spans="1:1" ht="45.75" customHeight="1" x14ac:dyDescent="0.25">
      <c r="A24" t="s">
        <v>82</v>
      </c>
    </row>
    <row r="25" spans="1:1" ht="45.75" customHeight="1" x14ac:dyDescent="0.25">
      <c r="A25" t="s">
        <v>106</v>
      </c>
    </row>
    <row r="26" spans="1:1" ht="45.75" customHeight="1" x14ac:dyDescent="0.25">
      <c r="A26" t="s">
        <v>83</v>
      </c>
    </row>
    <row r="27" spans="1:1" ht="45.75" customHeight="1" x14ac:dyDescent="0.25">
      <c r="A27" t="s">
        <v>100</v>
      </c>
    </row>
    <row r="28" spans="1:1" ht="45.75" customHeight="1" x14ac:dyDescent="0.25">
      <c r="A28" t="s">
        <v>101</v>
      </c>
    </row>
    <row r="29" spans="1:1" ht="45.75" customHeight="1" x14ac:dyDescent="0.25">
      <c r="A29" t="s">
        <v>102</v>
      </c>
    </row>
    <row r="30" spans="1:1" ht="45.75" customHeight="1" x14ac:dyDescent="0.25">
      <c r="A30" t="s">
        <v>84</v>
      </c>
    </row>
    <row r="31" spans="1:1" ht="45.75" customHeight="1" x14ac:dyDescent="0.25">
      <c r="A31" t="s">
        <v>103</v>
      </c>
    </row>
    <row r="32" spans="1:1" ht="45.75" customHeight="1" x14ac:dyDescent="0.25">
      <c r="A32" t="s">
        <v>85</v>
      </c>
    </row>
    <row r="33" spans="1:1" ht="45.75" customHeight="1" x14ac:dyDescent="0.25">
      <c r="A33" t="s">
        <v>104</v>
      </c>
    </row>
  </sheetData>
  <sortState xmlns:xlrd2="http://schemas.microsoft.com/office/spreadsheetml/2017/richdata2" ref="A2:A33">
    <sortCondition ref="A33"/>
  </sortState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7DD81-D1F0-4E68-8343-FAD71B7626DF}">
  <sheetPr>
    <pageSetUpPr autoPageBreaks="0"/>
  </sheetPr>
  <dimension ref="A1:C7"/>
  <sheetViews>
    <sheetView zoomScaleNormal="100" workbookViewId="0">
      <selection activeCell="B17" sqref="B17"/>
    </sheetView>
  </sheetViews>
  <sheetFormatPr defaultRowHeight="15" x14ac:dyDescent="0.25"/>
  <cols>
    <col min="2" max="2" width="45.85546875" customWidth="1"/>
    <col min="3" max="3" width="26.28515625" customWidth="1"/>
  </cols>
  <sheetData>
    <row r="1" spans="1:3" x14ac:dyDescent="0.25">
      <c r="A1" s="1" t="s">
        <v>41</v>
      </c>
      <c r="B1" s="1" t="s">
        <v>325</v>
      </c>
      <c r="C1" s="1" t="s">
        <v>23</v>
      </c>
    </row>
    <row r="2" spans="1:3" x14ac:dyDescent="0.25">
      <c r="A2" t="s">
        <v>17</v>
      </c>
      <c r="C2" t="s">
        <v>327</v>
      </c>
    </row>
    <row r="3" spans="1:3" x14ac:dyDescent="0.25">
      <c r="A3" t="s">
        <v>18</v>
      </c>
      <c r="C3" t="s">
        <v>328</v>
      </c>
    </row>
    <row r="4" spans="1:3" x14ac:dyDescent="0.25">
      <c r="A4" t="s">
        <v>19</v>
      </c>
      <c r="C4" t="s">
        <v>326</v>
      </c>
    </row>
    <row r="5" spans="1:3" x14ac:dyDescent="0.25">
      <c r="A5" t="s">
        <v>20</v>
      </c>
      <c r="C5" t="s">
        <v>329</v>
      </c>
    </row>
    <row r="6" spans="1:3" x14ac:dyDescent="0.25">
      <c r="A6" t="s">
        <v>21</v>
      </c>
      <c r="C6" t="s">
        <v>330</v>
      </c>
    </row>
    <row r="7" spans="1:3" x14ac:dyDescent="0.25">
      <c r="A7" t="s">
        <v>22</v>
      </c>
      <c r="C7" t="s">
        <v>331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BE899-AADF-4683-B7B6-A32A09E80BE2}">
  <sheetPr>
    <pageSetUpPr autoPageBreaks="0"/>
  </sheetPr>
  <dimension ref="A1:W17"/>
  <sheetViews>
    <sheetView workbookViewId="0">
      <selection activeCell="B17" sqref="B17"/>
    </sheetView>
  </sheetViews>
  <sheetFormatPr defaultRowHeight="15" x14ac:dyDescent="0.25"/>
  <sheetData>
    <row r="1" spans="1:23" x14ac:dyDescent="0.25">
      <c r="A1" s="3" t="s">
        <v>320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63" t="s">
        <v>7</v>
      </c>
      <c r="I1" t="s">
        <v>8</v>
      </c>
      <c r="J1" t="s">
        <v>9</v>
      </c>
      <c r="K1" t="s">
        <v>10</v>
      </c>
      <c r="L1" t="s">
        <v>11</v>
      </c>
      <c r="M1" t="s">
        <v>13</v>
      </c>
      <c r="N1" t="s">
        <v>14</v>
      </c>
      <c r="O1" t="s">
        <v>15</v>
      </c>
      <c r="P1" t="s">
        <v>16</v>
      </c>
      <c r="Q1" t="s">
        <v>12</v>
      </c>
      <c r="T1" s="21" t="s">
        <v>366</v>
      </c>
      <c r="U1" s="2" t="s">
        <v>137</v>
      </c>
      <c r="V1" s="2" t="s">
        <v>138</v>
      </c>
      <c r="W1" s="63" t="s">
        <v>322</v>
      </c>
    </row>
    <row r="2" spans="1:23" x14ac:dyDescent="0.25">
      <c r="A2" t="s">
        <v>17</v>
      </c>
      <c r="B2">
        <v>-0.04</v>
      </c>
      <c r="C2">
        <v>1.5</v>
      </c>
      <c r="D2">
        <v>3.7</v>
      </c>
      <c r="E2">
        <v>0.127</v>
      </c>
      <c r="F2">
        <v>-0.5</v>
      </c>
      <c r="G2">
        <v>-2.5</v>
      </c>
      <c r="H2" s="63">
        <v>2.2999999999999998</v>
      </c>
      <c r="I2">
        <v>1.9</v>
      </c>
      <c r="J2">
        <v>0.8</v>
      </c>
      <c r="K2">
        <v>4.5999999999999996</v>
      </c>
      <c r="L2">
        <v>3.2</v>
      </c>
      <c r="M2">
        <v>-0.81</v>
      </c>
      <c r="N2">
        <v>2.0499999999999998</v>
      </c>
      <c r="O2">
        <v>3.1</v>
      </c>
      <c r="P2">
        <v>2.6</v>
      </c>
      <c r="Q2">
        <v>3.5</v>
      </c>
      <c r="T2" s="2" t="s">
        <v>17</v>
      </c>
      <c r="U2" s="2">
        <v>3.32</v>
      </c>
      <c r="V2" s="2">
        <v>-3.2</v>
      </c>
      <c r="W2" s="63">
        <v>2.2999999999999998</v>
      </c>
    </row>
    <row r="3" spans="1:23" x14ac:dyDescent="0.25">
      <c r="A3" t="s">
        <v>18</v>
      </c>
      <c r="B3">
        <v>-0.04</v>
      </c>
      <c r="C3">
        <v>1.5</v>
      </c>
      <c r="D3">
        <v>3.7</v>
      </c>
      <c r="E3">
        <v>0.127</v>
      </c>
      <c r="F3">
        <v>-0.5</v>
      </c>
      <c r="G3">
        <v>-2.5</v>
      </c>
      <c r="H3" s="63">
        <v>2.2999999999999998</v>
      </c>
      <c r="I3">
        <v>1.9</v>
      </c>
      <c r="J3">
        <v>0.8</v>
      </c>
      <c r="K3">
        <v>7</v>
      </c>
      <c r="L3">
        <v>5.7</v>
      </c>
      <c r="M3">
        <v>-0.81</v>
      </c>
      <c r="N3">
        <v>2.0499999999999998</v>
      </c>
      <c r="O3">
        <v>3.1</v>
      </c>
      <c r="P3">
        <v>2.6</v>
      </c>
      <c r="Q3">
        <v>3.5</v>
      </c>
      <c r="T3" s="2" t="s">
        <v>18</v>
      </c>
      <c r="U3" s="2">
        <v>3.32</v>
      </c>
      <c r="V3" s="2">
        <v>-3.2</v>
      </c>
      <c r="W3" s="63">
        <v>2.2999999999999998</v>
      </c>
    </row>
    <row r="4" spans="1:23" x14ac:dyDescent="0.25">
      <c r="A4" t="s">
        <v>19</v>
      </c>
      <c r="B4">
        <v>-0.04</v>
      </c>
      <c r="C4">
        <v>1.5</v>
      </c>
      <c r="D4">
        <v>3.7</v>
      </c>
      <c r="E4">
        <v>0.127</v>
      </c>
      <c r="F4">
        <v>-0.5</v>
      </c>
      <c r="G4">
        <v>-2.5</v>
      </c>
      <c r="H4" s="63">
        <v>2.2999999999999998</v>
      </c>
      <c r="I4">
        <v>1.9</v>
      </c>
      <c r="J4">
        <v>0.8</v>
      </c>
      <c r="K4">
        <v>4.0999999999999996</v>
      </c>
      <c r="L4">
        <v>3.5</v>
      </c>
      <c r="M4">
        <v>-0.81</v>
      </c>
      <c r="N4">
        <v>2.0499999999999998</v>
      </c>
      <c r="O4">
        <v>3.1</v>
      </c>
      <c r="P4">
        <v>2.6</v>
      </c>
      <c r="Q4">
        <v>3.5</v>
      </c>
      <c r="T4" s="2" t="s">
        <v>19</v>
      </c>
      <c r="U4" s="2">
        <v>3.32</v>
      </c>
      <c r="V4" s="2">
        <v>-3.2</v>
      </c>
      <c r="W4" s="63">
        <v>2.2999999999999998</v>
      </c>
    </row>
    <row r="5" spans="1:23" x14ac:dyDescent="0.25">
      <c r="A5" t="s">
        <v>20</v>
      </c>
      <c r="B5">
        <v>-0.04</v>
      </c>
      <c r="C5">
        <v>1.5</v>
      </c>
      <c r="D5">
        <v>3.7</v>
      </c>
      <c r="E5">
        <v>0.127</v>
      </c>
      <c r="F5">
        <v>-0.5</v>
      </c>
      <c r="G5">
        <v>-2.5</v>
      </c>
      <c r="H5" s="63">
        <v>2.2999999999999998</v>
      </c>
      <c r="I5">
        <v>1.9</v>
      </c>
      <c r="J5">
        <v>0.8</v>
      </c>
      <c r="K5">
        <v>5.8</v>
      </c>
      <c r="L5">
        <v>4.5999999999999996</v>
      </c>
      <c r="M5">
        <v>-0.81</v>
      </c>
      <c r="N5">
        <v>2.0499999999999998</v>
      </c>
      <c r="O5">
        <v>3.1</v>
      </c>
      <c r="P5">
        <v>2.6</v>
      </c>
      <c r="Q5">
        <v>4</v>
      </c>
      <c r="T5" s="2" t="s">
        <v>20</v>
      </c>
      <c r="U5" s="2">
        <v>3.32</v>
      </c>
      <c r="V5" s="2">
        <v>-3.2</v>
      </c>
      <c r="W5" s="63">
        <v>2.2999999999999998</v>
      </c>
    </row>
    <row r="6" spans="1:23" x14ac:dyDescent="0.25">
      <c r="A6" t="s">
        <v>21</v>
      </c>
      <c r="B6">
        <v>-0.04</v>
      </c>
      <c r="C6">
        <v>1.5</v>
      </c>
      <c r="D6">
        <v>3.7</v>
      </c>
      <c r="E6">
        <v>0.127</v>
      </c>
      <c r="F6">
        <v>-0.5</v>
      </c>
      <c r="G6">
        <v>-2.5</v>
      </c>
      <c r="H6" s="63">
        <v>2.2999999999999998</v>
      </c>
      <c r="I6">
        <v>1.9</v>
      </c>
      <c r="J6">
        <v>0.8</v>
      </c>
      <c r="K6">
        <v>6.1</v>
      </c>
      <c r="L6">
        <v>3.4</v>
      </c>
      <c r="M6">
        <v>-0.81</v>
      </c>
      <c r="N6">
        <v>2.0499999999999998</v>
      </c>
      <c r="O6">
        <v>3.1</v>
      </c>
      <c r="P6">
        <v>2.6</v>
      </c>
      <c r="Q6">
        <v>3.5</v>
      </c>
      <c r="T6" s="2" t="s">
        <v>21</v>
      </c>
      <c r="U6" s="2">
        <v>3.32</v>
      </c>
      <c r="V6" s="2">
        <v>-3.2</v>
      </c>
      <c r="W6" s="63">
        <v>2.2999999999999998</v>
      </c>
    </row>
    <row r="7" spans="1:23" x14ac:dyDescent="0.25">
      <c r="A7" t="s">
        <v>22</v>
      </c>
      <c r="B7">
        <v>-0.04</v>
      </c>
      <c r="C7">
        <v>1.5</v>
      </c>
      <c r="D7">
        <v>3.7</v>
      </c>
      <c r="E7">
        <v>0.127</v>
      </c>
      <c r="F7">
        <v>-0.5</v>
      </c>
      <c r="G7">
        <v>-2.5</v>
      </c>
      <c r="H7" s="63">
        <v>2.2999999999999998</v>
      </c>
      <c r="I7">
        <v>1.9</v>
      </c>
      <c r="J7">
        <v>0.8</v>
      </c>
      <c r="K7">
        <v>6.31</v>
      </c>
      <c r="L7">
        <v>6.29</v>
      </c>
      <c r="M7">
        <v>-0.81</v>
      </c>
      <c r="N7">
        <v>2.0499999999999998</v>
      </c>
      <c r="O7">
        <v>3.1</v>
      </c>
      <c r="P7">
        <v>2.6</v>
      </c>
      <c r="Q7">
        <v>3.5</v>
      </c>
      <c r="T7" s="2" t="s">
        <v>22</v>
      </c>
      <c r="U7" s="2">
        <v>3.32</v>
      </c>
      <c r="V7" s="2">
        <v>-3.2</v>
      </c>
      <c r="W7" s="63">
        <v>2.2999999999999998</v>
      </c>
    </row>
    <row r="10" spans="1:23" ht="15.75" thickBot="1" x14ac:dyDescent="0.3">
      <c r="T10" s="2" t="s">
        <v>188</v>
      </c>
    </row>
    <row r="11" spans="1:23" x14ac:dyDescent="0.25">
      <c r="A11" s="4" t="s">
        <v>108</v>
      </c>
      <c r="B11" s="5" t="s">
        <v>1</v>
      </c>
      <c r="C11" s="5" t="s">
        <v>2</v>
      </c>
      <c r="D11" s="5" t="s">
        <v>3</v>
      </c>
      <c r="E11" s="5" t="s">
        <v>4</v>
      </c>
      <c r="F11" s="5" t="s">
        <v>5</v>
      </c>
      <c r="G11" s="5" t="s">
        <v>6</v>
      </c>
      <c r="H11" s="5" t="s">
        <v>7</v>
      </c>
      <c r="I11" s="5" t="s">
        <v>8</v>
      </c>
      <c r="J11" s="5" t="s">
        <v>9</v>
      </c>
      <c r="K11" s="5" t="s">
        <v>10</v>
      </c>
      <c r="L11" s="5" t="s">
        <v>11</v>
      </c>
      <c r="M11" s="5" t="s">
        <v>13</v>
      </c>
      <c r="N11" s="6" t="s">
        <v>14</v>
      </c>
      <c r="O11" s="6" t="s">
        <v>15</v>
      </c>
      <c r="P11" s="5" t="s">
        <v>16</v>
      </c>
      <c r="Q11" s="28" t="s">
        <v>12</v>
      </c>
      <c r="R11" s="7" t="s">
        <v>74</v>
      </c>
      <c r="T11" s="41" t="s">
        <v>108</v>
      </c>
      <c r="U11" s="42" t="s">
        <v>7</v>
      </c>
    </row>
    <row r="12" spans="1:23" x14ac:dyDescent="0.25">
      <c r="A12" s="8" t="s">
        <v>17</v>
      </c>
      <c r="B12">
        <f>B2*Input!E$19</f>
        <v>-15</v>
      </c>
      <c r="C12">
        <f>C2*Input!F$19</f>
        <v>16.350000000000001</v>
      </c>
      <c r="D12">
        <f>D2*Input!G$19</f>
        <v>35.89</v>
      </c>
      <c r="E12">
        <f>E2*Input!K$19</f>
        <v>3.4290000000000003</v>
      </c>
      <c r="F12">
        <f>F2*Input!L$19</f>
        <v>89</v>
      </c>
      <c r="G12">
        <f>G2*Input!M$19</f>
        <v>0</v>
      </c>
      <c r="H12">
        <f>H2*Input!O$19</f>
        <v>0</v>
      </c>
      <c r="I12">
        <f>I2*Input!R$19</f>
        <v>-25.08</v>
      </c>
      <c r="J12">
        <f>J2*Input!S$19</f>
        <v>-58.56</v>
      </c>
      <c r="K12">
        <f>K2*Input!U$19</f>
        <v>0.27599999999999997</v>
      </c>
      <c r="L12">
        <f>L2*Input!V$19</f>
        <v>1.6640000000000001</v>
      </c>
      <c r="M12">
        <f>M2*Input!W$19</f>
        <v>0</v>
      </c>
      <c r="N12" s="21"/>
      <c r="O12" s="2"/>
      <c r="P12">
        <f>P2*Input!X$19</f>
        <v>-0.52</v>
      </c>
      <c r="Q12" s="29">
        <f t="shared" ref="Q12:Q17" si="0">Q2</f>
        <v>3.5</v>
      </c>
      <c r="R12" s="9">
        <f t="shared" ref="R12:R17" si="1">_xlfn.AGGREGATE(9,6,B12:P12)*Q12</f>
        <v>166.07150000000004</v>
      </c>
      <c r="T12" s="43" t="s">
        <v>17</v>
      </c>
      <c r="U12" s="44" t="e">
        <f>(Input!$P$19*U2 + Input!$Q$19*V2) / H2</f>
        <v>#VALUE!</v>
      </c>
    </row>
    <row r="13" spans="1:23" x14ac:dyDescent="0.25">
      <c r="A13" s="8" t="s">
        <v>18</v>
      </c>
      <c r="B13">
        <f>B3*Input!E$19</f>
        <v>-15</v>
      </c>
      <c r="C13">
        <f>C3*Input!F$19</f>
        <v>16.350000000000001</v>
      </c>
      <c r="D13">
        <f>D3*Input!G$19</f>
        <v>35.89</v>
      </c>
      <c r="E13">
        <f>E3*Input!K$19</f>
        <v>3.4290000000000003</v>
      </c>
      <c r="F13">
        <f>F3*Input!L$19</f>
        <v>89</v>
      </c>
      <c r="G13">
        <f>G3*Input!M$19</f>
        <v>0</v>
      </c>
      <c r="H13">
        <f>H3*Input!O$19</f>
        <v>0</v>
      </c>
      <c r="I13">
        <f>I3*Input!R$19</f>
        <v>-25.08</v>
      </c>
      <c r="J13">
        <f>J3*Input!S$19</f>
        <v>-58.56</v>
      </c>
      <c r="K13">
        <f>K3*Input!U$19</f>
        <v>0.42</v>
      </c>
      <c r="L13">
        <f>L3*Input!V$19</f>
        <v>2.9640000000000004</v>
      </c>
      <c r="M13">
        <f>M3*Input!W$19</f>
        <v>0</v>
      </c>
      <c r="N13" s="21" t="s">
        <v>121</v>
      </c>
      <c r="O13" s="2"/>
      <c r="P13">
        <f>P3*Input!X$19</f>
        <v>-0.52</v>
      </c>
      <c r="Q13" s="29">
        <f t="shared" si="0"/>
        <v>3.5</v>
      </c>
      <c r="R13" s="9">
        <f t="shared" si="1"/>
        <v>171.12550000000002</v>
      </c>
      <c r="T13" s="43" t="s">
        <v>18</v>
      </c>
      <c r="U13" s="44" t="e">
        <f>(Input!$P$19*U3 + Input!$Q$19*V3) / H3</f>
        <v>#VALUE!</v>
      </c>
    </row>
    <row r="14" spans="1:23" x14ac:dyDescent="0.25">
      <c r="A14" s="8" t="s">
        <v>19</v>
      </c>
      <c r="B14">
        <f>B4*Input!E$19</f>
        <v>-15</v>
      </c>
      <c r="C14">
        <f>C4*Input!F$19</f>
        <v>16.350000000000001</v>
      </c>
      <c r="D14">
        <f>D4*Input!G$19</f>
        <v>35.89</v>
      </c>
      <c r="E14">
        <f>E4*Input!K$19</f>
        <v>3.4290000000000003</v>
      </c>
      <c r="F14">
        <f>F4*Input!L$19</f>
        <v>89</v>
      </c>
      <c r="G14">
        <f>G4*Input!M$19</f>
        <v>0</v>
      </c>
      <c r="H14">
        <f>H4*Input!O$19</f>
        <v>0</v>
      </c>
      <c r="I14">
        <f>I4*Input!R$19</f>
        <v>-25.08</v>
      </c>
      <c r="J14">
        <f>J4*Input!S$19</f>
        <v>-58.56</v>
      </c>
      <c r="K14">
        <f>K4*Input!U$19</f>
        <v>0.24599999999999997</v>
      </c>
      <c r="L14">
        <f>L4*Input!V$19</f>
        <v>1.82</v>
      </c>
      <c r="M14">
        <f>M4*Input!W$19</f>
        <v>0</v>
      </c>
      <c r="N14" s="21" t="s">
        <v>122</v>
      </c>
      <c r="O14" s="2"/>
      <c r="P14">
        <f>P4*Input!X$19</f>
        <v>-0.52</v>
      </c>
      <c r="Q14" s="29">
        <f t="shared" si="0"/>
        <v>3.5</v>
      </c>
      <c r="R14" s="9">
        <f t="shared" si="1"/>
        <v>166.51250000000005</v>
      </c>
      <c r="T14" s="43" t="s">
        <v>19</v>
      </c>
      <c r="U14" s="44" t="e">
        <f>(Input!$P$19*U4 + Input!$Q$19*V4) / H4</f>
        <v>#VALUE!</v>
      </c>
    </row>
    <row r="15" spans="1:23" x14ac:dyDescent="0.25">
      <c r="A15" s="8" t="s">
        <v>20</v>
      </c>
      <c r="B15">
        <f>B5*Input!E$19</f>
        <v>-15</v>
      </c>
      <c r="C15">
        <f>C5*Input!F$19</f>
        <v>16.350000000000001</v>
      </c>
      <c r="D15">
        <f>D5*Input!G$19</f>
        <v>35.89</v>
      </c>
      <c r="E15">
        <f>E5*Input!K$19</f>
        <v>3.4290000000000003</v>
      </c>
      <c r="F15">
        <f>F5*Input!L$19</f>
        <v>89</v>
      </c>
      <c r="G15">
        <f>G5*Input!M$19</f>
        <v>0</v>
      </c>
      <c r="H15">
        <f>H5*Input!O$19</f>
        <v>0</v>
      </c>
      <c r="I15">
        <f>I5*Input!R$19</f>
        <v>-25.08</v>
      </c>
      <c r="J15">
        <f>J5*Input!S$19</f>
        <v>-58.56</v>
      </c>
      <c r="K15">
        <f>K5*Input!U$19</f>
        <v>0.34799999999999998</v>
      </c>
      <c r="L15">
        <f>L5*Input!V$19</f>
        <v>2.3919999999999999</v>
      </c>
      <c r="M15">
        <f>M5*Input!W$19</f>
        <v>0</v>
      </c>
      <c r="N15" s="21" t="s">
        <v>123</v>
      </c>
      <c r="O15" s="2"/>
      <c r="P15">
        <f>P5*Input!X$19</f>
        <v>-0.52</v>
      </c>
      <c r="Q15" s="29">
        <f t="shared" si="0"/>
        <v>4</v>
      </c>
      <c r="R15" s="9">
        <f t="shared" si="1"/>
        <v>192.99600000000004</v>
      </c>
      <c r="T15" s="43" t="s">
        <v>20</v>
      </c>
      <c r="U15" s="44" t="e">
        <f>(Input!$P$19*U5 + Input!$Q$19*V5) / H5</f>
        <v>#VALUE!</v>
      </c>
    </row>
    <row r="16" spans="1:23" x14ac:dyDescent="0.25">
      <c r="A16" s="8" t="s">
        <v>21</v>
      </c>
      <c r="B16">
        <f>B6*Input!E$19</f>
        <v>-15</v>
      </c>
      <c r="C16">
        <f>C6*Input!F$19</f>
        <v>16.350000000000001</v>
      </c>
      <c r="D16">
        <f>D6*Input!G$19</f>
        <v>35.89</v>
      </c>
      <c r="E16">
        <f>E6*Input!K$19</f>
        <v>3.4290000000000003</v>
      </c>
      <c r="F16">
        <f>F6*Input!L$19</f>
        <v>89</v>
      </c>
      <c r="G16">
        <f>G6*Input!M$19</f>
        <v>0</v>
      </c>
      <c r="H16">
        <f>H6*Input!O$19</f>
        <v>0</v>
      </c>
      <c r="I16">
        <f>I6*Input!R$19</f>
        <v>-25.08</v>
      </c>
      <c r="J16">
        <f>J6*Input!S$19</f>
        <v>-58.56</v>
      </c>
      <c r="K16">
        <f>K6*Input!U$19</f>
        <v>0.36599999999999999</v>
      </c>
      <c r="L16">
        <f>L6*Input!V$19</f>
        <v>1.768</v>
      </c>
      <c r="M16">
        <f>M6*Input!W$19</f>
        <v>0</v>
      </c>
      <c r="N16" s="21"/>
      <c r="O16" s="2"/>
      <c r="P16">
        <f>P6*Input!X$19</f>
        <v>-0.52</v>
      </c>
      <c r="Q16" s="29">
        <f t="shared" si="0"/>
        <v>3.5</v>
      </c>
      <c r="R16" s="9">
        <f t="shared" si="1"/>
        <v>166.75050000000002</v>
      </c>
      <c r="T16" s="43" t="s">
        <v>21</v>
      </c>
      <c r="U16" s="44" t="e">
        <f>(Input!$P$19*U6 + Input!$Q$19*V6) / H6</f>
        <v>#VALUE!</v>
      </c>
    </row>
    <row r="17" spans="1:21" ht="15.75" thickBot="1" x14ac:dyDescent="0.3">
      <c r="A17" s="10" t="s">
        <v>22</v>
      </c>
      <c r="B17" s="11">
        <f>B7*Input!E$19</f>
        <v>-15</v>
      </c>
      <c r="C17" s="11">
        <f>C7*Input!F$19</f>
        <v>16.350000000000001</v>
      </c>
      <c r="D17" s="11">
        <f>D7*Input!G$19</f>
        <v>35.89</v>
      </c>
      <c r="E17" s="11">
        <f>E7*Input!K$19</f>
        <v>3.4290000000000003</v>
      </c>
      <c r="F17" s="11">
        <f>F7*Input!L$19</f>
        <v>89</v>
      </c>
      <c r="G17" s="11">
        <f>G7*Input!M$19</f>
        <v>0</v>
      </c>
      <c r="H17" s="11">
        <f>H7*Input!O$19</f>
        <v>0</v>
      </c>
      <c r="I17" s="11">
        <f>I7*Input!R$19</f>
        <v>-25.08</v>
      </c>
      <c r="J17" s="11">
        <f>J7*Input!S$19</f>
        <v>-58.56</v>
      </c>
      <c r="K17" s="11">
        <f>K7*Input!U$19</f>
        <v>0.37859999999999994</v>
      </c>
      <c r="L17" s="11">
        <f>L7*Input!V$19</f>
        <v>3.2707999999999999</v>
      </c>
      <c r="M17" s="11">
        <f>M7*Input!W$19</f>
        <v>0</v>
      </c>
      <c r="N17" s="12"/>
      <c r="O17" s="12"/>
      <c r="P17" s="11">
        <f>P7*Input!X$19</f>
        <v>-0.52</v>
      </c>
      <c r="Q17" s="30">
        <f t="shared" si="0"/>
        <v>3.5</v>
      </c>
      <c r="R17" s="13">
        <f t="shared" si="1"/>
        <v>172.05440000000002</v>
      </c>
      <c r="T17" s="45" t="s">
        <v>22</v>
      </c>
      <c r="U17" s="46" t="e">
        <f>(Input!$P$19*U7 + Input!$Q$19*V7) / H7</f>
        <v>#VALUE!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88CAF-5974-4B34-B7F7-39902E8F3484}">
  <sheetPr>
    <pageSetUpPr autoPageBreaks="0"/>
  </sheetPr>
  <dimension ref="A1:AB33"/>
  <sheetViews>
    <sheetView workbookViewId="0">
      <selection activeCell="B17" sqref="B17"/>
    </sheetView>
  </sheetViews>
  <sheetFormatPr defaultRowHeight="15" x14ac:dyDescent="0.25"/>
  <sheetData>
    <row r="1" spans="1:28" x14ac:dyDescent="0.25">
      <c r="A1" s="1" t="s">
        <v>115</v>
      </c>
      <c r="B1" t="s">
        <v>324</v>
      </c>
      <c r="M1" t="s">
        <v>136</v>
      </c>
    </row>
    <row r="2" spans="1:28" x14ac:dyDescent="0.25">
      <c r="A2" t="s">
        <v>24</v>
      </c>
      <c r="B2" t="s">
        <v>1</v>
      </c>
      <c r="C2" t="s">
        <v>2</v>
      </c>
      <c r="D2" t="s">
        <v>3</v>
      </c>
      <c r="E2" t="s">
        <v>5</v>
      </c>
      <c r="F2" t="s">
        <v>124</v>
      </c>
      <c r="G2" t="s">
        <v>26</v>
      </c>
      <c r="H2" t="s">
        <v>27</v>
      </c>
      <c r="I2" t="s">
        <v>125</v>
      </c>
      <c r="J2" t="s">
        <v>28</v>
      </c>
      <c r="K2" t="s">
        <v>14</v>
      </c>
      <c r="L2" t="s">
        <v>29</v>
      </c>
      <c r="M2" s="19" t="s">
        <v>117</v>
      </c>
    </row>
    <row r="3" spans="1:28" x14ac:dyDescent="0.25">
      <c r="A3" t="s">
        <v>19</v>
      </c>
      <c r="B3">
        <v>618</v>
      </c>
      <c r="C3">
        <v>19.600000000000001</v>
      </c>
      <c r="D3">
        <v>18.2</v>
      </c>
      <c r="E3">
        <v>-5.1100000000000003</v>
      </c>
      <c r="F3">
        <v>-0.03</v>
      </c>
      <c r="G3">
        <v>0.46</v>
      </c>
      <c r="H3">
        <v>-0.23</v>
      </c>
      <c r="I3">
        <v>19.5</v>
      </c>
      <c r="J3">
        <v>0</v>
      </c>
      <c r="K3">
        <v>0.42</v>
      </c>
      <c r="L3">
        <v>-1.35</v>
      </c>
      <c r="M3" s="19">
        <f>(SCI_REVs!$R$2*G3 + SCI_REVs!$S$2*H3)/SCI_REVs!$H$2</f>
        <v>-1.0765957446808512</v>
      </c>
    </row>
    <row r="4" spans="1:28" x14ac:dyDescent="0.25">
      <c r="A4" t="s">
        <v>30</v>
      </c>
      <c r="B4">
        <v>-373</v>
      </c>
      <c r="C4">
        <v>-18.899999999999999</v>
      </c>
      <c r="D4">
        <v>-14.2</v>
      </c>
      <c r="E4">
        <v>3.83</v>
      </c>
      <c r="F4">
        <v>0.05</v>
      </c>
      <c r="G4">
        <v>-1.89</v>
      </c>
      <c r="H4">
        <v>1.78</v>
      </c>
      <c r="I4">
        <v>-5.5</v>
      </c>
      <c r="J4">
        <v>0</v>
      </c>
      <c r="K4">
        <v>0.64</v>
      </c>
      <c r="L4">
        <v>0.19</v>
      </c>
      <c r="M4" s="19">
        <f>(SCI_REVs!$R$2*G4 + SCI_REVs!$S$2*H4)/SCI_REVs!$H$2</f>
        <v>5.4893617021276588</v>
      </c>
    </row>
    <row r="5" spans="1:28" x14ac:dyDescent="0.25">
      <c r="A5" t="s">
        <v>21</v>
      </c>
      <c r="B5">
        <v>-384</v>
      </c>
      <c r="C5">
        <v>-15.9</v>
      </c>
      <c r="D5">
        <v>-14.8</v>
      </c>
      <c r="E5">
        <v>2.93</v>
      </c>
      <c r="F5">
        <v>-0.02</v>
      </c>
      <c r="G5">
        <v>1.07</v>
      </c>
      <c r="H5">
        <v>0.1</v>
      </c>
      <c r="I5">
        <v>-12.3</v>
      </c>
      <c r="J5">
        <v>0</v>
      </c>
      <c r="K5">
        <v>0.94</v>
      </c>
      <c r="L5">
        <v>0.54</v>
      </c>
      <c r="M5" s="19">
        <f>(SCI_REVs!$R$2*G5 + SCI_REVs!$S$2*H5)/SCI_REVs!$H$2</f>
        <v>-1.693617021276596</v>
      </c>
    </row>
    <row r="6" spans="1:28" x14ac:dyDescent="0.25">
      <c r="A6" t="s">
        <v>20</v>
      </c>
      <c r="B6">
        <v>-408</v>
      </c>
      <c r="C6">
        <v>4.8</v>
      </c>
      <c r="D6">
        <v>-5.3</v>
      </c>
      <c r="E6">
        <v>8.6199999999999992</v>
      </c>
      <c r="F6">
        <v>0.13</v>
      </c>
      <c r="G6">
        <v>0.86</v>
      </c>
      <c r="H6">
        <v>0.56000000000000005</v>
      </c>
      <c r="I6">
        <v>-57.9</v>
      </c>
      <c r="J6">
        <v>0</v>
      </c>
      <c r="K6">
        <v>0.1</v>
      </c>
      <c r="L6">
        <v>-0.15</v>
      </c>
      <c r="M6" s="19">
        <f>(SCI_REVs!$R$2*G6 + SCI_REVs!$S$2*H6)/SCI_REVs!$H$2</f>
        <v>-0.74893617021276582</v>
      </c>
    </row>
    <row r="7" spans="1:28" x14ac:dyDescent="0.25">
      <c r="A7" t="s">
        <v>18</v>
      </c>
      <c r="B7">
        <v>-614</v>
      </c>
      <c r="C7">
        <v>-13.5</v>
      </c>
      <c r="D7">
        <v>-20.5</v>
      </c>
      <c r="E7">
        <v>3.76</v>
      </c>
      <c r="F7">
        <v>-0.15</v>
      </c>
      <c r="G7">
        <v>2.17</v>
      </c>
      <c r="H7">
        <v>-4.16</v>
      </c>
      <c r="I7">
        <v>-25</v>
      </c>
      <c r="J7">
        <v>0</v>
      </c>
      <c r="K7">
        <v>-1.1200000000000001</v>
      </c>
      <c r="L7">
        <v>2.38</v>
      </c>
      <c r="M7" s="19">
        <f>(SCI_REVs!$R$2*G7 + SCI_REVs!$S$2*H7)/SCI_REVs!$H$2</f>
        <v>-9.0042553191489354</v>
      </c>
    </row>
    <row r="8" spans="1:28" x14ac:dyDescent="0.25">
      <c r="A8" t="s">
        <v>31</v>
      </c>
      <c r="B8">
        <v>-343</v>
      </c>
      <c r="C8">
        <v>-13.9</v>
      </c>
      <c r="D8">
        <v>-10.9</v>
      </c>
      <c r="E8">
        <v>1.66</v>
      </c>
      <c r="F8">
        <v>0.11</v>
      </c>
      <c r="G8">
        <v>-4.45</v>
      </c>
      <c r="H8">
        <v>2.15</v>
      </c>
      <c r="I8">
        <v>-8.3000000000000007</v>
      </c>
      <c r="J8">
        <v>4.5</v>
      </c>
      <c r="K8">
        <v>-0.74</v>
      </c>
      <c r="L8">
        <v>-1.88</v>
      </c>
      <c r="M8" s="19">
        <f>(SCI_REVs!$R$2*G8 + SCI_REVs!$S$2*H8)/SCI_REVs!$H$2</f>
        <v>10.319148936170212</v>
      </c>
    </row>
    <row r="9" spans="1:28" x14ac:dyDescent="0.25">
      <c r="A9" t="s">
        <v>17</v>
      </c>
      <c r="B9">
        <v>-79</v>
      </c>
      <c r="C9">
        <v>-6.2</v>
      </c>
      <c r="D9">
        <v>0.5</v>
      </c>
      <c r="E9">
        <v>0.68</v>
      </c>
      <c r="F9">
        <v>-0.04</v>
      </c>
      <c r="G9">
        <v>2.98</v>
      </c>
      <c r="H9">
        <v>-1.02</v>
      </c>
      <c r="I9">
        <v>20.3</v>
      </c>
      <c r="J9">
        <v>2.5</v>
      </c>
      <c r="K9">
        <v>-0.26</v>
      </c>
      <c r="L9">
        <v>2.4500000000000002</v>
      </c>
      <c r="M9" s="19">
        <f>(SCI_REVs!$R$2*G9 + SCI_REVs!$S$2*H9)/SCI_REVs!$H$2</f>
        <v>-6.3744680851063826</v>
      </c>
    </row>
    <row r="10" spans="1:28" x14ac:dyDescent="0.25">
      <c r="A10" t="s">
        <v>22</v>
      </c>
      <c r="B10">
        <v>40</v>
      </c>
      <c r="C10">
        <v>-5.0999999999999996</v>
      </c>
      <c r="D10">
        <v>1.4</v>
      </c>
      <c r="E10">
        <v>-3.62</v>
      </c>
      <c r="F10">
        <v>0.01</v>
      </c>
      <c r="G10">
        <v>-2.4</v>
      </c>
      <c r="H10">
        <v>1.35</v>
      </c>
      <c r="I10">
        <v>20.3</v>
      </c>
      <c r="J10">
        <v>3.7</v>
      </c>
      <c r="K10">
        <v>-1.01</v>
      </c>
      <c r="L10">
        <v>1.18</v>
      </c>
      <c r="M10" s="19">
        <f>(SCI_REVs!$R$2*G10 + SCI_REVs!$S$2*H10)/SCI_REVs!$H$2</f>
        <v>5.8085106382978724</v>
      </c>
      <c r="AB10" s="88"/>
    </row>
    <row r="11" spans="1:28" x14ac:dyDescent="0.25">
      <c r="AB11" s="88"/>
    </row>
    <row r="12" spans="1:28" x14ac:dyDescent="0.25">
      <c r="A12" s="1" t="s">
        <v>116</v>
      </c>
      <c r="AB12" s="88"/>
    </row>
    <row r="13" spans="1:28" x14ac:dyDescent="0.25">
      <c r="A13" t="s">
        <v>24</v>
      </c>
      <c r="B13" t="s">
        <v>1</v>
      </c>
      <c r="C13" t="s">
        <v>2</v>
      </c>
      <c r="D13" t="s">
        <v>3</v>
      </c>
      <c r="E13" t="s">
        <v>5</v>
      </c>
      <c r="F13" t="s">
        <v>124</v>
      </c>
      <c r="G13" s="2" t="s">
        <v>26</v>
      </c>
      <c r="H13" s="2" t="s">
        <v>27</v>
      </c>
      <c r="I13" t="s">
        <v>125</v>
      </c>
      <c r="J13" t="s">
        <v>28</v>
      </c>
      <c r="K13" s="2" t="s">
        <v>14</v>
      </c>
      <c r="L13" s="2" t="s">
        <v>29</v>
      </c>
      <c r="M13" s="19" t="s">
        <v>117</v>
      </c>
      <c r="AB13" s="88"/>
    </row>
    <row r="14" spans="1:28" x14ac:dyDescent="0.25">
      <c r="A14" t="s">
        <v>19</v>
      </c>
      <c r="B14">
        <v>0.72499999999999998</v>
      </c>
      <c r="C14">
        <v>0.72499999999999998</v>
      </c>
      <c r="D14">
        <v>0.72499999999999998</v>
      </c>
      <c r="E14">
        <v>1</v>
      </c>
      <c r="F14">
        <v>1</v>
      </c>
      <c r="G14" s="34"/>
      <c r="H14" s="2"/>
      <c r="I14">
        <v>1</v>
      </c>
      <c r="J14">
        <v>1</v>
      </c>
      <c r="K14" s="2"/>
      <c r="L14" s="2"/>
      <c r="M14" s="19">
        <v>1</v>
      </c>
      <c r="AB14" s="88"/>
    </row>
    <row r="15" spans="1:28" x14ac:dyDescent="0.25">
      <c r="A15" t="s">
        <v>30</v>
      </c>
      <c r="B15">
        <v>0.72499999999999998</v>
      </c>
      <c r="C15">
        <v>0.72499999999999998</v>
      </c>
      <c r="D15">
        <v>0.72499999999999998</v>
      </c>
      <c r="E15">
        <v>1</v>
      </c>
      <c r="F15">
        <v>1</v>
      </c>
      <c r="G15" s="34"/>
      <c r="H15" s="2"/>
      <c r="I15">
        <v>1</v>
      </c>
      <c r="J15">
        <v>1</v>
      </c>
      <c r="K15" s="2"/>
      <c r="L15" s="2"/>
      <c r="M15" s="19">
        <v>1</v>
      </c>
      <c r="AB15" s="88"/>
    </row>
    <row r="16" spans="1:28" x14ac:dyDescent="0.25">
      <c r="A16" t="s">
        <v>21</v>
      </c>
      <c r="B16">
        <v>0.72499999999999998</v>
      </c>
      <c r="C16">
        <v>0.72499999999999998</v>
      </c>
      <c r="D16">
        <v>0.72499999999999998</v>
      </c>
      <c r="E16">
        <v>1</v>
      </c>
      <c r="F16">
        <v>1</v>
      </c>
      <c r="G16" s="34"/>
      <c r="H16" s="2"/>
      <c r="I16">
        <v>1</v>
      </c>
      <c r="J16">
        <v>1</v>
      </c>
      <c r="K16" s="2"/>
      <c r="L16" s="2"/>
      <c r="M16" s="19">
        <v>1</v>
      </c>
      <c r="AB16" s="88"/>
    </row>
    <row r="17" spans="1:28" x14ac:dyDescent="0.25">
      <c r="A17" t="s">
        <v>20</v>
      </c>
      <c r="B17">
        <v>0.72499999999999998</v>
      </c>
      <c r="C17">
        <v>0.72499999999999998</v>
      </c>
      <c r="D17">
        <v>0.72499999999999998</v>
      </c>
      <c r="E17">
        <v>1</v>
      </c>
      <c r="F17">
        <v>1</v>
      </c>
      <c r="G17" s="34"/>
      <c r="H17" s="2"/>
      <c r="I17">
        <v>1</v>
      </c>
      <c r="J17">
        <v>1</v>
      </c>
      <c r="K17" s="2"/>
      <c r="L17" s="2"/>
      <c r="M17" s="19">
        <v>1</v>
      </c>
      <c r="AB17" s="88"/>
    </row>
    <row r="18" spans="1:28" x14ac:dyDescent="0.25">
      <c r="A18" t="s">
        <v>18</v>
      </c>
      <c r="B18">
        <v>0.72499999999999998</v>
      </c>
      <c r="C18">
        <v>0.72499999999999998</v>
      </c>
      <c r="D18">
        <v>0.72499999999999998</v>
      </c>
      <c r="E18">
        <v>1</v>
      </c>
      <c r="F18">
        <v>1</v>
      </c>
      <c r="G18" s="34"/>
      <c r="H18" s="2"/>
      <c r="I18">
        <v>1</v>
      </c>
      <c r="J18">
        <v>1</v>
      </c>
      <c r="K18" s="2"/>
      <c r="L18" s="2"/>
      <c r="M18" s="19">
        <v>1</v>
      </c>
      <c r="AB18" s="88"/>
    </row>
    <row r="19" spans="1:28" x14ac:dyDescent="0.25">
      <c r="A19" t="s">
        <v>31</v>
      </c>
      <c r="B19">
        <v>0.72499999999999998</v>
      </c>
      <c r="C19">
        <v>0.72499999999999998</v>
      </c>
      <c r="D19">
        <v>0.72499999999999998</v>
      </c>
      <c r="E19">
        <v>1</v>
      </c>
      <c r="F19">
        <v>1</v>
      </c>
      <c r="G19" s="34"/>
      <c r="H19" s="2"/>
      <c r="I19">
        <v>1</v>
      </c>
      <c r="J19">
        <v>1</v>
      </c>
      <c r="K19" s="2"/>
      <c r="L19" s="2"/>
      <c r="M19" s="19">
        <v>1</v>
      </c>
      <c r="AB19" s="87"/>
    </row>
    <row r="20" spans="1:28" x14ac:dyDescent="0.25">
      <c r="A20" t="s">
        <v>17</v>
      </c>
      <c r="B20">
        <v>0.72499999999999998</v>
      </c>
      <c r="C20">
        <v>0.72499999999999998</v>
      </c>
      <c r="D20">
        <v>0.72499999999999998</v>
      </c>
      <c r="E20">
        <v>1</v>
      </c>
      <c r="F20">
        <v>1</v>
      </c>
      <c r="G20" s="34"/>
      <c r="H20" s="2"/>
      <c r="I20">
        <v>1</v>
      </c>
      <c r="J20">
        <v>1</v>
      </c>
      <c r="K20" s="2"/>
      <c r="L20" s="2"/>
      <c r="M20" s="19">
        <v>1</v>
      </c>
    </row>
    <row r="21" spans="1:28" x14ac:dyDescent="0.25">
      <c r="A21" t="s">
        <v>22</v>
      </c>
      <c r="B21">
        <v>0.72499999999999998</v>
      </c>
      <c r="C21">
        <v>0.72499999999999998</v>
      </c>
      <c r="D21">
        <v>0.72499999999999998</v>
      </c>
      <c r="E21">
        <v>1</v>
      </c>
      <c r="F21">
        <v>1</v>
      </c>
      <c r="G21" s="34"/>
      <c r="H21" s="2"/>
      <c r="I21">
        <v>1</v>
      </c>
      <c r="J21">
        <v>1</v>
      </c>
      <c r="K21" s="2"/>
      <c r="L21" s="2"/>
      <c r="M21" s="19">
        <v>1</v>
      </c>
    </row>
    <row r="23" spans="1:28" ht="15.75" thickBot="1" x14ac:dyDescent="0.3"/>
    <row r="24" spans="1:28" x14ac:dyDescent="0.25">
      <c r="A24" s="4" t="s">
        <v>108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15"/>
    </row>
    <row r="25" spans="1:28" x14ac:dyDescent="0.25">
      <c r="A25" s="8" t="s">
        <v>24</v>
      </c>
      <c r="B25" t="s">
        <v>1</v>
      </c>
      <c r="C25" t="s">
        <v>2</v>
      </c>
      <c r="D25" t="s">
        <v>3</v>
      </c>
      <c r="E25" t="s">
        <v>5</v>
      </c>
      <c r="F25" t="s">
        <v>124</v>
      </c>
      <c r="G25" s="2" t="s">
        <v>26</v>
      </c>
      <c r="H25" s="2" t="s">
        <v>27</v>
      </c>
      <c r="I25" t="s">
        <v>125</v>
      </c>
      <c r="J25" t="s">
        <v>28</v>
      </c>
      <c r="K25" s="2" t="s">
        <v>14</v>
      </c>
      <c r="L25" s="2" t="s">
        <v>29</v>
      </c>
      <c r="M25" s="16" t="s">
        <v>117</v>
      </c>
    </row>
    <row r="26" spans="1:28" x14ac:dyDescent="0.25">
      <c r="A26" s="8" t="s">
        <v>19</v>
      </c>
      <c r="B26">
        <f>(Input!E$19+B3)*B14</f>
        <v>719.92499999999995</v>
      </c>
      <c r="C26">
        <f>(Input!F$19+C3)*C14</f>
        <v>22.112500000000001</v>
      </c>
      <c r="D26">
        <f>(Input!G$19+D3)*D14</f>
        <v>20.227499999999999</v>
      </c>
      <c r="E26">
        <f>(Input!L$19+E3)*E14</f>
        <v>-183.11</v>
      </c>
      <c r="F26">
        <f>(Input!K$19+F3)*F14</f>
        <v>26.97</v>
      </c>
      <c r="G26" s="2"/>
      <c r="H26" s="2"/>
      <c r="I26">
        <f>(Input!W$19+I3)*I14</f>
        <v>19.5</v>
      </c>
      <c r="J26">
        <f>(Input!X$19+J3)*J14</f>
        <v>-0.2</v>
      </c>
      <c r="K26" s="2"/>
      <c r="L26" s="2"/>
      <c r="M26" s="16">
        <f>(Input!O$19+M3)*M14</f>
        <v>-1.0765957446808512</v>
      </c>
    </row>
    <row r="27" spans="1:28" x14ac:dyDescent="0.25">
      <c r="A27" s="8" t="s">
        <v>30</v>
      </c>
      <c r="B27">
        <f>(Input!E$19+B4)*B15</f>
        <v>1.45</v>
      </c>
      <c r="C27">
        <f>(Input!F$19+C4)*C15</f>
        <v>-5.7999999999999989</v>
      </c>
      <c r="D27">
        <f>(Input!G$19+D4)*D15</f>
        <v>-3.2624999999999997</v>
      </c>
      <c r="E27">
        <f>(Input!L$19+E4)*E15</f>
        <v>-174.17</v>
      </c>
      <c r="F27">
        <f>(Input!K$19+F4)*F15</f>
        <v>27.05</v>
      </c>
      <c r="G27" s="34"/>
      <c r="H27" s="2"/>
      <c r="I27">
        <f>(Input!W$19+I4)*I15</f>
        <v>-5.5</v>
      </c>
      <c r="J27">
        <f>(Input!X$19+J4)*J15</f>
        <v>-0.2</v>
      </c>
      <c r="K27" s="2"/>
      <c r="L27" s="2"/>
      <c r="M27" s="16">
        <f>(Input!O$19+M4)*M15</f>
        <v>5.4893617021276588</v>
      </c>
    </row>
    <row r="28" spans="1:28" x14ac:dyDescent="0.25">
      <c r="A28" s="8" t="s">
        <v>21</v>
      </c>
      <c r="B28">
        <f>(Input!E$19+B5)*B16</f>
        <v>-6.5249999999999995</v>
      </c>
      <c r="C28">
        <f>(Input!F$19+C5)*C16</f>
        <v>-3.625</v>
      </c>
      <c r="D28">
        <f>(Input!G$19+D5)*D16</f>
        <v>-3.6975000000000011</v>
      </c>
      <c r="E28">
        <f>(Input!L$19+E5)*E16</f>
        <v>-175.07</v>
      </c>
      <c r="F28">
        <f>(Input!K$19+F5)*F16</f>
        <v>26.98</v>
      </c>
      <c r="G28" s="34"/>
      <c r="H28" s="2"/>
      <c r="I28">
        <f>(Input!W$19+I5)*I16</f>
        <v>-12.3</v>
      </c>
      <c r="J28">
        <f>(Input!X$19+J5)*J16</f>
        <v>-0.2</v>
      </c>
      <c r="K28" s="2"/>
      <c r="L28" s="2"/>
      <c r="M28" s="16">
        <f>(Input!O$19+M5)*M16</f>
        <v>-1.693617021276596</v>
      </c>
    </row>
    <row r="29" spans="1:28" x14ac:dyDescent="0.25">
      <c r="A29" s="8" t="s">
        <v>20</v>
      </c>
      <c r="B29">
        <f>(Input!E$19+B6)*B17</f>
        <v>-23.925000000000001</v>
      </c>
      <c r="C29">
        <f>(Input!F$19+C6)*C17</f>
        <v>11.382499999999999</v>
      </c>
      <c r="D29">
        <f>(Input!G$19+D6)*D17</f>
        <v>3.1899999999999995</v>
      </c>
      <c r="E29">
        <f>(Input!L$19+E6)*E17</f>
        <v>-169.38</v>
      </c>
      <c r="F29">
        <f>(Input!K$19+F6)*F17</f>
        <v>27.13</v>
      </c>
      <c r="G29" s="34"/>
      <c r="H29" s="2"/>
      <c r="I29">
        <f>(Input!W$19+I6)*I17</f>
        <v>-57.9</v>
      </c>
      <c r="J29">
        <f>(Input!X$19+J6)*J17</f>
        <v>-0.2</v>
      </c>
      <c r="K29" s="2"/>
      <c r="L29" s="2"/>
      <c r="M29" s="16">
        <f>(Input!O$19+M6)*M17</f>
        <v>-0.74893617021276582</v>
      </c>
    </row>
    <row r="30" spans="1:28" x14ac:dyDescent="0.25">
      <c r="A30" s="8" t="s">
        <v>18</v>
      </c>
      <c r="B30">
        <f>(Input!E$19+B7)*B18</f>
        <v>-173.27500000000001</v>
      </c>
      <c r="C30">
        <f>(Input!F$19+C7)*C18</f>
        <v>-1.8849999999999998</v>
      </c>
      <c r="D30">
        <f>(Input!G$19+D7)*D18</f>
        <v>-7.83</v>
      </c>
      <c r="E30">
        <f>(Input!L$19+E7)*E18</f>
        <v>-174.24</v>
      </c>
      <c r="F30">
        <f>(Input!K$19+F7)*F18</f>
        <v>26.85</v>
      </c>
      <c r="G30" s="34"/>
      <c r="H30" s="2"/>
      <c r="I30">
        <f>(Input!W$19+I7)*I18</f>
        <v>-25</v>
      </c>
      <c r="J30">
        <f>(Input!X$19+J7)*J18</f>
        <v>-0.2</v>
      </c>
      <c r="K30" s="2"/>
      <c r="L30" s="2"/>
      <c r="M30" s="16">
        <f>(Input!O$19+M7)*M18</f>
        <v>-9.0042553191489354</v>
      </c>
    </row>
    <row r="31" spans="1:28" x14ac:dyDescent="0.25">
      <c r="A31" s="8" t="s">
        <v>31</v>
      </c>
      <c r="B31">
        <f>(Input!E$19+B8)*B19</f>
        <v>23.2</v>
      </c>
      <c r="C31">
        <f>(Input!F$19+C8)*C19</f>
        <v>-2.1749999999999998</v>
      </c>
      <c r="D31">
        <f>(Input!G$19+D8)*D19</f>
        <v>-0.87000000000000077</v>
      </c>
      <c r="E31">
        <f>(Input!L$19+E8)*E19</f>
        <v>-176.34</v>
      </c>
      <c r="F31">
        <f>(Input!K$19+F8)*F19</f>
        <v>27.11</v>
      </c>
      <c r="G31" s="34"/>
      <c r="H31" s="2"/>
      <c r="I31">
        <f>(Input!W$19+I8)*I19</f>
        <v>-8.3000000000000007</v>
      </c>
      <c r="J31">
        <f>(Input!X$19+J8)*J19</f>
        <v>4.3</v>
      </c>
      <c r="K31" s="2"/>
      <c r="L31" s="2"/>
      <c r="M31" s="16">
        <f>(Input!O$19+M8)*M19</f>
        <v>10.319148936170212</v>
      </c>
    </row>
    <row r="32" spans="1:28" x14ac:dyDescent="0.25">
      <c r="A32" s="8" t="s">
        <v>17</v>
      </c>
      <c r="B32">
        <f>(Input!E$19+B9)*B20</f>
        <v>214.6</v>
      </c>
      <c r="C32">
        <f>(Input!F$19+C9)*C20</f>
        <v>3.4075000000000002</v>
      </c>
      <c r="D32">
        <f>(Input!G$19+D9)*D20</f>
        <v>7.3949999999999996</v>
      </c>
      <c r="E32">
        <f>(Input!L$19+E9)*E20</f>
        <v>-177.32</v>
      </c>
      <c r="F32">
        <f>(Input!K$19+F9)*F20</f>
        <v>26.96</v>
      </c>
      <c r="G32" s="34"/>
      <c r="H32" s="2"/>
      <c r="I32">
        <f>(Input!W$19+I9)*I20</f>
        <v>20.3</v>
      </c>
      <c r="J32">
        <f>(Input!X$19+J9)*J20</f>
        <v>2.2999999999999998</v>
      </c>
      <c r="K32" s="2"/>
      <c r="L32" s="2"/>
      <c r="M32" s="16">
        <f>(Input!O$19+M9)*M20</f>
        <v>-6.3744680851063826</v>
      </c>
    </row>
    <row r="33" spans="1:13" ht="15.75" thickBot="1" x14ac:dyDescent="0.3">
      <c r="A33" s="10" t="s">
        <v>22</v>
      </c>
      <c r="B33" s="11">
        <f>(Input!E$19+B10)*B21</f>
        <v>300.875</v>
      </c>
      <c r="C33" s="11">
        <f>(Input!F$19+C10)*C21</f>
        <v>4.2050000000000001</v>
      </c>
      <c r="D33" s="11">
        <f>(Input!G$19+D10)*D21</f>
        <v>8.0474999999999994</v>
      </c>
      <c r="E33" s="11">
        <f>(Input!L$19+E10)*E21</f>
        <v>-181.62</v>
      </c>
      <c r="F33" s="11">
        <f>(Input!K$19+F10)*F21</f>
        <v>27.01</v>
      </c>
      <c r="G33" s="35"/>
      <c r="H33" s="12"/>
      <c r="I33" s="11">
        <f>(Input!W$19+I10)*I21</f>
        <v>20.3</v>
      </c>
      <c r="J33" s="11">
        <f>(Input!X$19+J10)*J21</f>
        <v>3.5</v>
      </c>
      <c r="K33" s="12"/>
      <c r="L33" s="12"/>
      <c r="M33" s="33">
        <f>(Input!O$19+M10)*M21</f>
        <v>5.8085106382978724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E2B23-B25B-4E13-BA5E-4F6452087BF6}">
  <sheetPr>
    <pageSetUpPr autoPageBreaks="0"/>
  </sheetPr>
  <dimension ref="A1:S20"/>
  <sheetViews>
    <sheetView workbookViewId="0">
      <selection activeCell="B17" sqref="B17"/>
    </sheetView>
  </sheetViews>
  <sheetFormatPr defaultRowHeight="15" x14ac:dyDescent="0.25"/>
  <sheetData>
    <row r="1" spans="1:19" x14ac:dyDescent="0.25">
      <c r="A1" t="s">
        <v>319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13</v>
      </c>
      <c r="N1" t="s">
        <v>14</v>
      </c>
      <c r="O1" t="s">
        <v>15</v>
      </c>
      <c r="P1" t="s">
        <v>16</v>
      </c>
      <c r="Q1" t="s">
        <v>12</v>
      </c>
      <c r="R1" s="19" t="s">
        <v>138</v>
      </c>
      <c r="S1" s="19" t="s">
        <v>137</v>
      </c>
    </row>
    <row r="2" spans="1:19" x14ac:dyDescent="0.25">
      <c r="A2" t="s">
        <v>38</v>
      </c>
      <c r="B2">
        <v>-0.09</v>
      </c>
      <c r="C2">
        <v>1.6</v>
      </c>
      <c r="D2">
        <v>3.8</v>
      </c>
      <c r="E2">
        <v>5.3100000000000001E-2</v>
      </c>
      <c r="F2">
        <v>-0.31</v>
      </c>
      <c r="G2">
        <v>-1.3</v>
      </c>
      <c r="H2">
        <v>2.35</v>
      </c>
      <c r="I2">
        <v>1.7</v>
      </c>
      <c r="J2">
        <v>0.8</v>
      </c>
      <c r="K2">
        <v>0.9</v>
      </c>
      <c r="L2">
        <v>0.9</v>
      </c>
      <c r="M2">
        <v>-0.99</v>
      </c>
      <c r="P2">
        <v>3.3</v>
      </c>
      <c r="Q2">
        <v>3.9</v>
      </c>
      <c r="R2" s="19">
        <v>-4</v>
      </c>
      <c r="S2" s="19">
        <v>3</v>
      </c>
    </row>
    <row r="3" spans="1:19" x14ac:dyDescent="0.25">
      <c r="A3" t="s">
        <v>39</v>
      </c>
      <c r="B3">
        <v>-7.0000000000000007E-2</v>
      </c>
      <c r="C3">
        <v>1.6</v>
      </c>
      <c r="D3">
        <v>3.9</v>
      </c>
      <c r="E3">
        <v>0.12</v>
      </c>
      <c r="F3">
        <v>-0.39</v>
      </c>
      <c r="G3">
        <v>-1.3</v>
      </c>
      <c r="H3">
        <v>2.39</v>
      </c>
      <c r="I3">
        <v>1.8</v>
      </c>
      <c r="J3">
        <v>0.8</v>
      </c>
      <c r="K3">
        <v>0.9</v>
      </c>
      <c r="L3">
        <v>0.9</v>
      </c>
      <c r="M3">
        <v>-0.82</v>
      </c>
      <c r="P3">
        <v>2.4</v>
      </c>
      <c r="Q3">
        <v>3.9</v>
      </c>
      <c r="R3">
        <v>-3.6</v>
      </c>
      <c r="S3">
        <v>3.63</v>
      </c>
    </row>
    <row r="6" spans="1:19" ht="15.75" thickBot="1" x14ac:dyDescent="0.3"/>
    <row r="7" spans="1:19" x14ac:dyDescent="0.25">
      <c r="A7" s="4" t="s">
        <v>108</v>
      </c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13</v>
      </c>
      <c r="N7" s="6" t="s">
        <v>14</v>
      </c>
      <c r="O7" s="6" t="s">
        <v>15</v>
      </c>
      <c r="P7" s="5" t="s">
        <v>16</v>
      </c>
      <c r="Q7" s="15" t="s">
        <v>12</v>
      </c>
      <c r="R7" s="1"/>
    </row>
    <row r="8" spans="1:19" x14ac:dyDescent="0.25">
      <c r="A8" s="8" t="s">
        <v>38</v>
      </c>
      <c r="B8">
        <f>B2*Input!E$21</f>
        <v>-64.8</v>
      </c>
      <c r="C8">
        <f>C2*Input!F$21</f>
        <v>35.360000000000007</v>
      </c>
      <c r="D8">
        <f>D2*Input!G$21</f>
        <v>76.759999999999991</v>
      </c>
      <c r="E8">
        <f>E2*Input!K$21</f>
        <v>1.4337</v>
      </c>
      <c r="F8">
        <f>F2*Input!L$21</f>
        <v>56.73</v>
      </c>
      <c r="G8">
        <f>G2*Input!M$21</f>
        <v>0</v>
      </c>
      <c r="H8">
        <f>H2*Input!O$21</f>
        <v>-2.5850000000000004</v>
      </c>
      <c r="I8">
        <f>I2*Input!R$21</f>
        <v>-22.439999999999998</v>
      </c>
      <c r="J8">
        <f>J2*Input!S$21</f>
        <v>-58.56</v>
      </c>
      <c r="K8">
        <f>K2*Input!U$21</f>
        <v>5.3999999999999999E-2</v>
      </c>
      <c r="L8">
        <f>L2*Input!V$21</f>
        <v>0.46800000000000003</v>
      </c>
      <c r="M8">
        <f>M2*Input!W$21</f>
        <v>-19.8</v>
      </c>
      <c r="N8" s="21"/>
      <c r="O8" s="2"/>
      <c r="P8">
        <f>P2*Input!X$21</f>
        <v>0</v>
      </c>
      <c r="Q8" s="16">
        <f>Q2</f>
        <v>3.9</v>
      </c>
      <c r="R8" s="1"/>
    </row>
    <row r="9" spans="1:19" ht="15.75" thickBot="1" x14ac:dyDescent="0.3">
      <c r="A9" s="10" t="s">
        <v>39</v>
      </c>
      <c r="B9" s="11">
        <f>B3*Input!E$21</f>
        <v>-50.400000000000006</v>
      </c>
      <c r="C9" s="11">
        <f>C3*Input!F$21</f>
        <v>35.360000000000007</v>
      </c>
      <c r="D9" s="11">
        <f>D3*Input!G$21</f>
        <v>78.78</v>
      </c>
      <c r="E9" s="11">
        <f>E3*Input!K$21</f>
        <v>3.2399999999999998</v>
      </c>
      <c r="F9" s="11">
        <f>F3*Input!L$21</f>
        <v>71.37</v>
      </c>
      <c r="G9" s="11">
        <f>G3*Input!M$21</f>
        <v>0</v>
      </c>
      <c r="H9" s="11">
        <f>H3*Input!O$21</f>
        <v>-2.6290000000000004</v>
      </c>
      <c r="I9" s="11">
        <f>I3*Input!R$21</f>
        <v>-23.759999999999998</v>
      </c>
      <c r="J9" s="11">
        <f>J3*Input!S$21</f>
        <v>-58.56</v>
      </c>
      <c r="K9" s="11">
        <f>K3*Input!U$21</f>
        <v>5.3999999999999999E-2</v>
      </c>
      <c r="L9" s="11">
        <f>L3*Input!V$21</f>
        <v>0.46800000000000003</v>
      </c>
      <c r="M9" s="11">
        <f>M3*Input!W$21</f>
        <v>-16.399999999999999</v>
      </c>
      <c r="N9" s="32"/>
      <c r="O9" s="12"/>
      <c r="P9" s="11">
        <f>P3*Input!X$21</f>
        <v>0</v>
      </c>
      <c r="Q9" s="33">
        <f>Q3</f>
        <v>3.9</v>
      </c>
    </row>
    <row r="13" spans="1:19" ht="15.75" thickBot="1" x14ac:dyDescent="0.3"/>
    <row r="14" spans="1:19" x14ac:dyDescent="0.25">
      <c r="A14" s="4" t="s">
        <v>323</v>
      </c>
      <c r="B14" s="5" t="s">
        <v>132</v>
      </c>
      <c r="C14" s="5" t="s">
        <v>133</v>
      </c>
      <c r="D14" s="17" t="s">
        <v>38</v>
      </c>
      <c r="E14" s="7" t="s">
        <v>39</v>
      </c>
    </row>
    <row r="15" spans="1:19" x14ac:dyDescent="0.25">
      <c r="A15" s="8" t="s">
        <v>17</v>
      </c>
      <c r="B15">
        <v>0.6</v>
      </c>
      <c r="C15">
        <v>0.6</v>
      </c>
      <c r="D15" s="1">
        <f t="shared" ref="D15:D20" si="0">IF(COUNT(B$8:P$8)=0,0,   (_xlfn.AGGREGATE(9,6,B$8:P$8)+B15)*Q$8)</f>
        <v>12.560730000000012</v>
      </c>
      <c r="E15" s="9">
        <f t="shared" ref="E15:E20" si="1">IF(COUNT(B$9:P$9)=0,0,   (_xlfn.AGGREGATE(9,6,B$9:P$9)+C15)*Q$9)</f>
        <v>148.67970000000017</v>
      </c>
    </row>
    <row r="16" spans="1:19" x14ac:dyDescent="0.25">
      <c r="A16" s="8" t="s">
        <v>18</v>
      </c>
      <c r="B16">
        <v>-5</v>
      </c>
      <c r="C16">
        <v>-5</v>
      </c>
      <c r="D16" s="1">
        <f t="shared" si="0"/>
        <v>-9.2792699999999879</v>
      </c>
      <c r="E16" s="9">
        <f t="shared" si="1"/>
        <v>126.83970000000018</v>
      </c>
    </row>
    <row r="17" spans="1:5" x14ac:dyDescent="0.25">
      <c r="A17" s="8" t="s">
        <v>19</v>
      </c>
      <c r="B17">
        <v>0</v>
      </c>
      <c r="C17">
        <v>0</v>
      </c>
      <c r="D17" s="1">
        <f t="shared" si="0"/>
        <v>10.22073000000001</v>
      </c>
      <c r="E17" s="9">
        <f t="shared" si="1"/>
        <v>146.33970000000016</v>
      </c>
    </row>
    <row r="18" spans="1:5" x14ac:dyDescent="0.25">
      <c r="A18" s="8" t="s">
        <v>20</v>
      </c>
      <c r="B18">
        <v>-12.3</v>
      </c>
      <c r="C18">
        <v>-12.3</v>
      </c>
      <c r="D18" s="1">
        <f t="shared" si="0"/>
        <v>-37.749269999999989</v>
      </c>
      <c r="E18" s="9">
        <f t="shared" si="1"/>
        <v>98.369700000000179</v>
      </c>
    </row>
    <row r="19" spans="1:5" x14ac:dyDescent="0.25">
      <c r="A19" s="8" t="s">
        <v>21</v>
      </c>
      <c r="B19">
        <v>-0.7</v>
      </c>
      <c r="C19">
        <v>-0.7</v>
      </c>
      <c r="D19" s="1">
        <f t="shared" si="0"/>
        <v>7.4907300000000117</v>
      </c>
      <c r="E19" s="9">
        <f t="shared" si="1"/>
        <v>143.60970000000017</v>
      </c>
    </row>
    <row r="20" spans="1:5" ht="15.75" thickBot="1" x14ac:dyDescent="0.3">
      <c r="A20" s="10" t="s">
        <v>22</v>
      </c>
      <c r="B20" s="11">
        <v>12.2</v>
      </c>
      <c r="C20" s="11">
        <v>12.2</v>
      </c>
      <c r="D20" s="18">
        <f t="shared" si="0"/>
        <v>57.800730000000009</v>
      </c>
      <c r="E20" s="13">
        <f t="shared" si="1"/>
        <v>193.91970000000015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55E8A-DE6E-41A2-B4D9-2760B0A2B41E}">
  <sheetPr>
    <pageSetUpPr autoPageBreaks="0"/>
  </sheetPr>
  <dimension ref="A1:D22"/>
  <sheetViews>
    <sheetView workbookViewId="0">
      <selection activeCell="B17" sqref="B17"/>
    </sheetView>
  </sheetViews>
  <sheetFormatPr defaultRowHeight="15" x14ac:dyDescent="0.25"/>
  <sheetData>
    <row r="1" spans="1:4" x14ac:dyDescent="0.25">
      <c r="A1" t="s">
        <v>129</v>
      </c>
      <c r="B1" t="s">
        <v>127</v>
      </c>
      <c r="C1" t="s">
        <v>128</v>
      </c>
      <c r="D1" s="36" t="s">
        <v>34</v>
      </c>
    </row>
    <row r="2" spans="1:4" x14ac:dyDescent="0.25">
      <c r="A2" t="s">
        <v>17</v>
      </c>
      <c r="B2">
        <v>4.13</v>
      </c>
      <c r="C2">
        <v>6561</v>
      </c>
      <c r="D2" s="37">
        <f>ROUND(((Input!$F$19*100)-(Input!$E$19*B2))/(Input!$E$19+C2),2)</f>
        <v>-7.0000000000000007E-2</v>
      </c>
    </row>
    <row r="3" spans="1:4" x14ac:dyDescent="0.25">
      <c r="A3" t="s">
        <v>18</v>
      </c>
      <c r="B3">
        <v>4.96</v>
      </c>
      <c r="C3">
        <v>5292</v>
      </c>
      <c r="D3" s="37">
        <f>ROUND(((Input!$F$19*100)-(Input!$E$19*B3))/(Input!$E$19+C3),2)</f>
        <v>-0.14000000000000001</v>
      </c>
    </row>
    <row r="4" spans="1:4" x14ac:dyDescent="0.25">
      <c r="A4" t="s">
        <v>19</v>
      </c>
      <c r="B4">
        <v>4.01</v>
      </c>
      <c r="C4">
        <v>8266</v>
      </c>
      <c r="D4" s="37">
        <f>ROUND(((Input!$F$19*100)-(Input!$E$19*B4))/(Input!$E$19+C4),2)</f>
        <v>-0.05</v>
      </c>
    </row>
    <row r="5" spans="1:4" x14ac:dyDescent="0.25">
      <c r="A5" t="s">
        <v>20</v>
      </c>
      <c r="B5">
        <v>5.41</v>
      </c>
      <c r="C5">
        <v>5793</v>
      </c>
      <c r="D5" s="37">
        <f>ROUND(((Input!$F$19*100)-(Input!$E$19*B5))/(Input!$E$19+C5),2)</f>
        <v>-0.15</v>
      </c>
    </row>
    <row r="6" spans="1:4" x14ac:dyDescent="0.25">
      <c r="A6" t="s">
        <v>21</v>
      </c>
      <c r="B6">
        <v>4.1399999999999997</v>
      </c>
      <c r="C6">
        <v>6128</v>
      </c>
      <c r="D6" s="37">
        <f>ROUND(((Input!$F$19*100)-(Input!$E$19*B6))/(Input!$E$19+C6),2)</f>
        <v>-7.0000000000000007E-2</v>
      </c>
    </row>
    <row r="7" spans="1:4" x14ac:dyDescent="0.25">
      <c r="A7" t="s">
        <v>22</v>
      </c>
      <c r="B7">
        <v>3.99</v>
      </c>
      <c r="C7">
        <v>6765</v>
      </c>
      <c r="D7" s="37">
        <f>ROUND(((Input!$F$19*100)-(Input!$E$19*B7))/(Input!$E$19+C7),2)</f>
        <v>-0.06</v>
      </c>
    </row>
    <row r="8" spans="1:4" x14ac:dyDescent="0.25">
      <c r="D8" s="37"/>
    </row>
    <row r="9" spans="1:4" ht="15.75" thickBot="1" x14ac:dyDescent="0.3">
      <c r="A9" s="31" t="s">
        <v>38</v>
      </c>
      <c r="B9" s="31">
        <v>4.24</v>
      </c>
      <c r="C9" s="31">
        <v>5037</v>
      </c>
      <c r="D9" s="38">
        <f>ROUND(((Input!$F$21*100)-(Input!$E$21*B9))/(Input!$E$21+C9),2)</f>
        <v>-0.15</v>
      </c>
    </row>
    <row r="10" spans="1:4" x14ac:dyDescent="0.25">
      <c r="D10" s="1"/>
    </row>
    <row r="11" spans="1:4" x14ac:dyDescent="0.25">
      <c r="D11" s="1"/>
    </row>
    <row r="12" spans="1:4" ht="15.75" thickBot="1" x14ac:dyDescent="0.3">
      <c r="D12" s="1"/>
    </row>
    <row r="13" spans="1:4" x14ac:dyDescent="0.25">
      <c r="A13" t="s">
        <v>130</v>
      </c>
      <c r="B13" t="s">
        <v>127</v>
      </c>
      <c r="C13" t="s">
        <v>128</v>
      </c>
      <c r="D13" s="36" t="s">
        <v>44</v>
      </c>
    </row>
    <row r="14" spans="1:4" x14ac:dyDescent="0.25">
      <c r="A14" t="s">
        <v>17</v>
      </c>
      <c r="B14">
        <v>3.49</v>
      </c>
      <c r="C14">
        <v>6561</v>
      </c>
      <c r="D14" s="37">
        <f>ROUND(((Input!$G$19*100)-(Input!$E$19*B14))/(Input!$E$19+C14),2)</f>
        <v>-0.05</v>
      </c>
    </row>
    <row r="15" spans="1:4" x14ac:dyDescent="0.25">
      <c r="A15" t="s">
        <v>18</v>
      </c>
      <c r="B15">
        <v>3.54</v>
      </c>
      <c r="C15">
        <v>5292</v>
      </c>
      <c r="D15" s="37">
        <f>ROUND(((Input!$G$19*100)-(Input!$E$19*B15))/(Input!$E$19+C15),2)</f>
        <v>-0.06</v>
      </c>
    </row>
    <row r="16" spans="1:4" x14ac:dyDescent="0.25">
      <c r="A16" t="s">
        <v>19</v>
      </c>
      <c r="B16">
        <v>3.29</v>
      </c>
      <c r="C16">
        <v>8266</v>
      </c>
      <c r="D16" s="37">
        <f>ROUND(((Input!$G$19*100)-(Input!$E$19*B16))/(Input!$E$19+C16),2)</f>
        <v>-0.03</v>
      </c>
    </row>
    <row r="17" spans="1:4" x14ac:dyDescent="0.25">
      <c r="A17" t="s">
        <v>20</v>
      </c>
      <c r="B17">
        <v>3.85</v>
      </c>
      <c r="C17">
        <v>5793</v>
      </c>
      <c r="D17" s="37">
        <f>ROUND(((Input!$G$19*100)-(Input!$E$19*B17))/(Input!$E$19+C17),2)</f>
        <v>-0.08</v>
      </c>
    </row>
    <row r="18" spans="1:4" x14ac:dyDescent="0.25">
      <c r="A18" t="s">
        <v>21</v>
      </c>
      <c r="B18">
        <v>3.32</v>
      </c>
      <c r="C18">
        <v>6128</v>
      </c>
      <c r="D18" s="37">
        <f>ROUND(((Input!$G$19*100)-(Input!$E$19*B18))/(Input!$E$19+C18),2)</f>
        <v>-0.04</v>
      </c>
    </row>
    <row r="19" spans="1:4" x14ac:dyDescent="0.25">
      <c r="A19" t="s">
        <v>22</v>
      </c>
      <c r="B19">
        <v>3.43</v>
      </c>
      <c r="C19">
        <v>6765</v>
      </c>
      <c r="D19" s="37">
        <f>ROUND(((Input!$G$19*100)-(Input!$E$19*B19))/(Input!$E$19+C19),2)</f>
        <v>-0.04</v>
      </c>
    </row>
    <row r="20" spans="1:4" x14ac:dyDescent="0.25">
      <c r="D20" s="37"/>
    </row>
    <row r="21" spans="1:4" ht="15.75" thickBot="1" x14ac:dyDescent="0.3">
      <c r="A21" s="31" t="s">
        <v>38</v>
      </c>
      <c r="B21" s="31">
        <v>3.4</v>
      </c>
      <c r="C21" s="31">
        <v>5037</v>
      </c>
      <c r="D21" s="38">
        <f>ROUND(((Input!$G$21*100)-(Input!$E$21*B21))/(Input!$E$21+C21),2)</f>
        <v>-7.0000000000000007E-2</v>
      </c>
    </row>
    <row r="22" spans="1:4" x14ac:dyDescent="0.25">
      <c r="D22" s="1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F31F48-91AF-4106-94D9-11100F165874}">
  <sheetPr>
    <pageSetUpPr autoPageBreaks="0"/>
  </sheetPr>
  <dimension ref="A1:I32"/>
  <sheetViews>
    <sheetView workbookViewId="0">
      <selection activeCell="B17" sqref="B17"/>
    </sheetView>
  </sheetViews>
  <sheetFormatPr defaultRowHeight="15" x14ac:dyDescent="0.25"/>
  <sheetData>
    <row r="1" spans="1:5" x14ac:dyDescent="0.25">
      <c r="A1" s="1" t="s">
        <v>317</v>
      </c>
    </row>
    <row r="2" spans="1:5" x14ac:dyDescent="0.25">
      <c r="A2" s="3" t="s">
        <v>113</v>
      </c>
      <c r="B2" t="s">
        <v>109</v>
      </c>
      <c r="C2" t="s">
        <v>110</v>
      </c>
      <c r="D2" t="s">
        <v>111</v>
      </c>
      <c r="E2" t="s">
        <v>112</v>
      </c>
    </row>
    <row r="3" spans="1:5" x14ac:dyDescent="0.25">
      <c r="A3" t="s">
        <v>21</v>
      </c>
      <c r="B3">
        <v>7.4020000000000001</v>
      </c>
      <c r="C3">
        <v>6.3280000000000003</v>
      </c>
      <c r="D3">
        <v>-1.3069999999999999</v>
      </c>
    </row>
    <row r="4" spans="1:5" x14ac:dyDescent="0.25">
      <c r="A4" t="s">
        <v>21</v>
      </c>
      <c r="B4">
        <v>9.3089999999999993</v>
      </c>
      <c r="C4">
        <v>4.4640000000000004</v>
      </c>
      <c r="D4">
        <v>0.33400000000000002</v>
      </c>
      <c r="E4">
        <v>-2.3490000000000002</v>
      </c>
    </row>
    <row r="5" spans="1:5" x14ac:dyDescent="0.25">
      <c r="A5" t="s">
        <v>17</v>
      </c>
      <c r="B5">
        <v>5.5490000000000004</v>
      </c>
      <c r="C5">
        <v>5.0309999999999997</v>
      </c>
      <c r="D5">
        <v>-0.19400000000000001</v>
      </c>
    </row>
    <row r="6" spans="1:5" x14ac:dyDescent="0.25">
      <c r="A6" t="s">
        <v>17</v>
      </c>
      <c r="B6">
        <v>6.6669999999999998</v>
      </c>
      <c r="C6">
        <v>3.927</v>
      </c>
      <c r="D6">
        <v>0.26200000000000001</v>
      </c>
      <c r="E6">
        <v>-2.0230000000000001</v>
      </c>
    </row>
    <row r="7" spans="1:5" x14ac:dyDescent="0.25">
      <c r="A7" t="s">
        <v>17</v>
      </c>
      <c r="B7">
        <v>6.6980000000000004</v>
      </c>
      <c r="C7">
        <v>4.1189999999999998</v>
      </c>
      <c r="E7">
        <v>-1.7849999999999999</v>
      </c>
    </row>
    <row r="8" spans="1:5" x14ac:dyDescent="0.25">
      <c r="A8" t="s">
        <v>31</v>
      </c>
      <c r="B8">
        <v>7.8209999999999997</v>
      </c>
      <c r="C8">
        <v>6.3710000000000004</v>
      </c>
      <c r="D8">
        <v>0.51800000000000002</v>
      </c>
      <c r="E8">
        <v>-2.0019999999999998</v>
      </c>
    </row>
    <row r="9" spans="1:5" x14ac:dyDescent="0.25">
      <c r="A9" t="s">
        <v>18</v>
      </c>
      <c r="B9">
        <v>10.911</v>
      </c>
      <c r="C9">
        <v>4.63</v>
      </c>
      <c r="D9">
        <v>0.38100000000000001</v>
      </c>
      <c r="E9">
        <v>-1.9339999999999999</v>
      </c>
    </row>
    <row r="10" spans="1:5" x14ac:dyDescent="0.25">
      <c r="A10" t="s">
        <v>19</v>
      </c>
      <c r="B10">
        <v>8.2629999999999999</v>
      </c>
      <c r="C10">
        <v>7.3730000000000002</v>
      </c>
      <c r="D10">
        <v>-1.139</v>
      </c>
    </row>
    <row r="11" spans="1:5" x14ac:dyDescent="0.25">
      <c r="A11" t="s">
        <v>19</v>
      </c>
      <c r="B11">
        <v>9.1790000000000003</v>
      </c>
      <c r="C11">
        <v>6.0010000000000003</v>
      </c>
      <c r="D11">
        <v>0.47799999999999998</v>
      </c>
      <c r="E11">
        <v>-1.931</v>
      </c>
    </row>
    <row r="12" spans="1:5" x14ac:dyDescent="0.25">
      <c r="A12" t="s">
        <v>20</v>
      </c>
      <c r="B12">
        <v>6.7709999999999999</v>
      </c>
      <c r="C12">
        <v>4.9059999999999997</v>
      </c>
      <c r="D12">
        <v>-0.89200000000000002</v>
      </c>
    </row>
    <row r="13" spans="1:5" x14ac:dyDescent="0.25">
      <c r="A13" t="s">
        <v>20</v>
      </c>
      <c r="B13">
        <v>7.7949999999999999</v>
      </c>
      <c r="C13">
        <v>3.8149999999999999</v>
      </c>
      <c r="E13">
        <v>-1.5369999999999999</v>
      </c>
    </row>
    <row r="14" spans="1:5" x14ac:dyDescent="0.25">
      <c r="A14" t="s">
        <v>20</v>
      </c>
      <c r="B14">
        <v>7.8079999999999998</v>
      </c>
      <c r="C14">
        <v>3.63</v>
      </c>
      <c r="D14">
        <v>0.27300000000000002</v>
      </c>
      <c r="E14">
        <v>-1.6659999999999999</v>
      </c>
    </row>
    <row r="15" spans="1:5" x14ac:dyDescent="0.25">
      <c r="A15" t="s">
        <v>30</v>
      </c>
      <c r="B15">
        <v>9.673</v>
      </c>
      <c r="C15">
        <v>5.3849999999999998</v>
      </c>
      <c r="D15">
        <v>0.35799999999999998</v>
      </c>
      <c r="E15">
        <v>-2.8940000000000001</v>
      </c>
    </row>
    <row r="18" spans="1:9" ht="15.75" thickBot="1" x14ac:dyDescent="0.3">
      <c r="H18" t="s">
        <v>134</v>
      </c>
    </row>
    <row r="19" spans="1:9" x14ac:dyDescent="0.25">
      <c r="A19" s="4" t="s">
        <v>108</v>
      </c>
      <c r="B19" s="5" t="s">
        <v>109</v>
      </c>
      <c r="C19" s="5" t="s">
        <v>110</v>
      </c>
      <c r="D19" s="5" t="s">
        <v>111</v>
      </c>
      <c r="E19" s="5" t="s">
        <v>112</v>
      </c>
      <c r="F19" s="7" t="s">
        <v>40</v>
      </c>
      <c r="H19" s="14"/>
      <c r="I19" s="7" t="s">
        <v>40</v>
      </c>
    </row>
    <row r="20" spans="1:9" x14ac:dyDescent="0.25">
      <c r="A20" s="23" t="s">
        <v>21</v>
      </c>
      <c r="B20" s="22">
        <f>Input!E$30*MaintWeightings!B3</f>
        <v>0</v>
      </c>
      <c r="C20" s="22">
        <f>Input!F$30*MaintWeightings!C3</f>
        <v>0</v>
      </c>
      <c r="D20" s="22">
        <f>Input!G$30*MaintWeightings!D3</f>
        <v>0</v>
      </c>
      <c r="E20" s="22">
        <f>Input!H$30*MaintWeightings!E3</f>
        <v>0</v>
      </c>
      <c r="F20" s="24">
        <f>SUM(B20:E20)</f>
        <v>0</v>
      </c>
      <c r="H20" s="23" t="s">
        <v>21</v>
      </c>
      <c r="I20" s="24">
        <f>IF(ISERROR(F20),"-",     IF(AND(Input!E$28&lt;&gt;"",Input!F$28&lt;&gt;"",Input!G$28&lt;&gt;"",Input!H$28&lt;&gt;""),F21,IF(AND(Input!E$28&lt;&gt;"",Input!F$28&lt;&gt;"",Input!G$28&lt;&gt;"",Input!H$28=""),F20,0)))</f>
        <v>0</v>
      </c>
    </row>
    <row r="21" spans="1:9" x14ac:dyDescent="0.25">
      <c r="A21" s="8" t="s">
        <v>21</v>
      </c>
      <c r="B21">
        <f>Input!E$30*MaintWeightings!B4</f>
        <v>0</v>
      </c>
      <c r="C21">
        <f>Input!F$30*MaintWeightings!C4</f>
        <v>0</v>
      </c>
      <c r="D21">
        <f>Input!G$30*MaintWeightings!D4</f>
        <v>0</v>
      </c>
      <c r="E21">
        <f>Input!H$30*MaintWeightings!E4</f>
        <v>0</v>
      </c>
      <c r="F21" s="9">
        <f t="shared" ref="F21:F32" si="0">SUM(B21:E21)</f>
        <v>0</v>
      </c>
      <c r="H21" s="8"/>
      <c r="I21" s="9"/>
    </row>
    <row r="22" spans="1:9" x14ac:dyDescent="0.25">
      <c r="A22" s="23" t="s">
        <v>17</v>
      </c>
      <c r="B22" s="22">
        <f>Input!E$30*MaintWeightings!B5</f>
        <v>0</v>
      </c>
      <c r="C22" s="22">
        <f>Input!F$30*MaintWeightings!C5</f>
        <v>0</v>
      </c>
      <c r="D22" s="22">
        <f>Input!G$30*MaintWeightings!D5</f>
        <v>0</v>
      </c>
      <c r="E22" s="22">
        <f>Input!H$30*MaintWeightings!E5</f>
        <v>0</v>
      </c>
      <c r="F22" s="24">
        <f t="shared" si="0"/>
        <v>0</v>
      </c>
      <c r="H22" s="23" t="s">
        <v>17</v>
      </c>
      <c r="I22" s="24">
        <f>IF(ISERROR(F22),"-",     IF(AND(Input!E$28&lt;&gt;"",Input!F$28&lt;&gt;"",Input!G$28&lt;&gt;"",Input!H$28&lt;&gt;""),F23,IF(AND(Input!E$28&lt;&gt;"",Input!F$28&lt;&gt;"",Input!G$28&lt;&gt;"",Input!H$28=""),F22,  IF(AND(Input!E$28&lt;&gt;"",Input!F$28&lt;&gt;"",Input!G$28="",Input!H$28&lt;&gt;""),F24,0  ) )))</f>
        <v>0</v>
      </c>
    </row>
    <row r="23" spans="1:9" x14ac:dyDescent="0.25">
      <c r="A23" s="8" t="s">
        <v>17</v>
      </c>
      <c r="B23">
        <f>Input!E$30*MaintWeightings!B6</f>
        <v>0</v>
      </c>
      <c r="C23">
        <f>Input!F$30*MaintWeightings!C6</f>
        <v>0</v>
      </c>
      <c r="D23">
        <f>Input!G$30*MaintWeightings!D6</f>
        <v>0</v>
      </c>
      <c r="E23">
        <f>Input!H$30*MaintWeightings!E6</f>
        <v>0</v>
      </c>
      <c r="F23" s="9">
        <f t="shared" si="0"/>
        <v>0</v>
      </c>
      <c r="H23" s="8"/>
      <c r="I23" s="9"/>
    </row>
    <row r="24" spans="1:9" x14ac:dyDescent="0.25">
      <c r="A24" s="8" t="s">
        <v>17</v>
      </c>
      <c r="B24">
        <f>Input!E$30*MaintWeightings!B7</f>
        <v>0</v>
      </c>
      <c r="C24">
        <f>Input!F$30*MaintWeightings!C7</f>
        <v>0</v>
      </c>
      <c r="D24">
        <f>Input!G$30*MaintWeightings!D7</f>
        <v>0</v>
      </c>
      <c r="E24">
        <f>Input!H$30*MaintWeightings!E7</f>
        <v>0</v>
      </c>
      <c r="F24" s="9">
        <f t="shared" si="0"/>
        <v>0</v>
      </c>
      <c r="H24" s="8"/>
      <c r="I24" s="9"/>
    </row>
    <row r="25" spans="1:9" x14ac:dyDescent="0.25">
      <c r="A25" s="23" t="s">
        <v>31</v>
      </c>
      <c r="B25" s="22">
        <f>Input!E$30*MaintWeightings!B8</f>
        <v>0</v>
      </c>
      <c r="C25" s="22">
        <f>Input!F$30*MaintWeightings!C8</f>
        <v>0</v>
      </c>
      <c r="D25" s="22">
        <f>Input!G$30*MaintWeightings!D8</f>
        <v>0</v>
      </c>
      <c r="E25" s="22">
        <f>Input!H$30*MaintWeightings!E8</f>
        <v>0</v>
      </c>
      <c r="F25" s="24">
        <f t="shared" si="0"/>
        <v>0</v>
      </c>
      <c r="H25" s="23" t="s">
        <v>31</v>
      </c>
      <c r="I25" s="24">
        <f>IF(ISERROR(F25),"-",     IF(AND(Input!E$28&lt;&gt;"",Input!F$28&lt;&gt;"",Input!G$28&lt;&gt;"",Input!H$28&lt;&gt;""),F25,0))</f>
        <v>0</v>
      </c>
    </row>
    <row r="26" spans="1:9" x14ac:dyDescent="0.25">
      <c r="A26" s="23" t="s">
        <v>18</v>
      </c>
      <c r="B26" s="22">
        <f>Input!E$30*MaintWeightings!B9</f>
        <v>0</v>
      </c>
      <c r="C26" s="22">
        <f>Input!F$30*MaintWeightings!C9</f>
        <v>0</v>
      </c>
      <c r="D26" s="22">
        <f>Input!G$30*MaintWeightings!D9</f>
        <v>0</v>
      </c>
      <c r="E26" s="22">
        <f>Input!H$30*MaintWeightings!E9</f>
        <v>0</v>
      </c>
      <c r="F26" s="24">
        <f t="shared" si="0"/>
        <v>0</v>
      </c>
      <c r="H26" s="23" t="s">
        <v>18</v>
      </c>
      <c r="I26" s="24">
        <f>IF(ISERROR(F26),"-",     IF(AND(Input!E$28&lt;&gt;"",Input!F$28&lt;&gt;"",Input!G$28&lt;&gt;"",Input!H$28&lt;&gt;""),F26,0))</f>
        <v>0</v>
      </c>
    </row>
    <row r="27" spans="1:9" x14ac:dyDescent="0.25">
      <c r="A27" s="23" t="s">
        <v>19</v>
      </c>
      <c r="B27" s="22">
        <f>Input!E$30*MaintWeightings!B10</f>
        <v>0</v>
      </c>
      <c r="C27" s="22">
        <f>Input!F$30*MaintWeightings!C10</f>
        <v>0</v>
      </c>
      <c r="D27" s="22">
        <f>Input!G$30*MaintWeightings!D10</f>
        <v>0</v>
      </c>
      <c r="E27" s="22">
        <f>Input!H$30*MaintWeightings!E10</f>
        <v>0</v>
      </c>
      <c r="F27" s="24">
        <f t="shared" si="0"/>
        <v>0</v>
      </c>
      <c r="H27" s="23" t="s">
        <v>19</v>
      </c>
      <c r="I27" s="24">
        <f>IF(ISERROR(F27),"-",     IF(AND(Input!E$28&lt;&gt;"",Input!F$28&lt;&gt;"",Input!G$28&lt;&gt;"",Input!H$28&lt;&gt;""),F28,IF(AND(Input!E$28&lt;&gt;"",Input!F$28&lt;&gt;"",Input!G$28&lt;&gt;"",Input!H$28=""),F27,0)))</f>
        <v>0</v>
      </c>
    </row>
    <row r="28" spans="1:9" x14ac:dyDescent="0.25">
      <c r="A28" s="8" t="s">
        <v>19</v>
      </c>
      <c r="B28">
        <f>Input!E$30*MaintWeightings!B11</f>
        <v>0</v>
      </c>
      <c r="C28">
        <f>Input!F$30*MaintWeightings!C11</f>
        <v>0</v>
      </c>
      <c r="D28">
        <f>Input!G$30*MaintWeightings!D11</f>
        <v>0</v>
      </c>
      <c r="E28">
        <f>Input!H$30*MaintWeightings!E11</f>
        <v>0</v>
      </c>
      <c r="F28" s="9">
        <f t="shared" si="0"/>
        <v>0</v>
      </c>
      <c r="H28" s="8"/>
      <c r="I28" s="9"/>
    </row>
    <row r="29" spans="1:9" x14ac:dyDescent="0.25">
      <c r="A29" s="23" t="s">
        <v>20</v>
      </c>
      <c r="B29" s="22">
        <f>Input!E$30*MaintWeightings!B12</f>
        <v>0</v>
      </c>
      <c r="C29" s="22">
        <f>Input!F$30*MaintWeightings!C12</f>
        <v>0</v>
      </c>
      <c r="D29" s="22">
        <f>Input!G$30*MaintWeightings!D12</f>
        <v>0</v>
      </c>
      <c r="E29" s="22">
        <f>Input!H$30*MaintWeightings!E12</f>
        <v>0</v>
      </c>
      <c r="F29" s="24">
        <f t="shared" si="0"/>
        <v>0</v>
      </c>
      <c r="H29" s="23" t="s">
        <v>20</v>
      </c>
      <c r="I29" s="24">
        <f>IF(ISERROR(F29),"-",     IF(AND(Input!E$28&lt;&gt;"",Input!F$28&lt;&gt;"",Input!G$28&lt;&gt;"",Input!H$28&lt;&gt;""),F31,IF(AND(Input!E$28&lt;&gt;"",Input!F$28&lt;&gt;"",Input!G$28&lt;&gt;"",Input!H$28=""),F29,  IF(AND(Input!E$28&lt;&gt;"",Input!F$28&lt;&gt;"",Input!G$28="",Input!H$28&lt;&gt;""),F30,0  ) )))</f>
        <v>0</v>
      </c>
    </row>
    <row r="30" spans="1:9" x14ac:dyDescent="0.25">
      <c r="A30" s="8" t="s">
        <v>20</v>
      </c>
      <c r="B30">
        <f>Input!E$30*MaintWeightings!B13</f>
        <v>0</v>
      </c>
      <c r="C30">
        <f>Input!F$30*MaintWeightings!C13</f>
        <v>0</v>
      </c>
      <c r="D30">
        <f>Input!G$30*MaintWeightings!D13</f>
        <v>0</v>
      </c>
      <c r="E30">
        <f>Input!H$30*MaintWeightings!E13</f>
        <v>0</v>
      </c>
      <c r="F30" s="9">
        <f t="shared" si="0"/>
        <v>0</v>
      </c>
      <c r="H30" s="8"/>
      <c r="I30" s="9"/>
    </row>
    <row r="31" spans="1:9" x14ac:dyDescent="0.25">
      <c r="A31" s="8" t="s">
        <v>20</v>
      </c>
      <c r="B31">
        <f>Input!E$30*MaintWeightings!B14</f>
        <v>0</v>
      </c>
      <c r="C31">
        <f>Input!F$30*MaintWeightings!C14</f>
        <v>0</v>
      </c>
      <c r="D31">
        <f>Input!G$30*MaintWeightings!D14</f>
        <v>0</v>
      </c>
      <c r="E31">
        <f>Input!H$30*MaintWeightings!E14</f>
        <v>0</v>
      </c>
      <c r="F31" s="9">
        <f t="shared" si="0"/>
        <v>0</v>
      </c>
      <c r="H31" s="8"/>
      <c r="I31" s="9"/>
    </row>
    <row r="32" spans="1:9" ht="15.75" thickBot="1" x14ac:dyDescent="0.3">
      <c r="A32" s="25" t="s">
        <v>30</v>
      </c>
      <c r="B32" s="26">
        <f>Input!E$30*MaintWeightings!B15</f>
        <v>0</v>
      </c>
      <c r="C32" s="26">
        <f>Input!F$30*MaintWeightings!C15</f>
        <v>0</v>
      </c>
      <c r="D32" s="26">
        <f>Input!G$30*MaintWeightings!D15</f>
        <v>0</v>
      </c>
      <c r="E32" s="26">
        <f>Input!H$30*MaintWeightings!E15</f>
        <v>0</v>
      </c>
      <c r="F32" s="27">
        <f t="shared" si="0"/>
        <v>0</v>
      </c>
      <c r="H32" s="25" t="s">
        <v>30</v>
      </c>
      <c r="I32" s="27">
        <f>IF(ISERROR(F32),"-",     IF(AND(Input!E$28&lt;&gt;"",Input!F$28&lt;&gt;"",Input!G$28&lt;&gt;"",Input!H$28&lt;&gt;""),F32,0))</f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B1C7F-2751-44A5-8DC2-1BD296F03B66}">
  <sheetPr>
    <pageSetUpPr autoPageBreaks="0"/>
  </sheetPr>
  <dimension ref="A1:B88"/>
  <sheetViews>
    <sheetView workbookViewId="0">
      <selection activeCell="B17" sqref="B17"/>
    </sheetView>
  </sheetViews>
  <sheetFormatPr defaultRowHeight="15" x14ac:dyDescent="0.25"/>
  <cols>
    <col min="1" max="1" width="62.85546875" bestFit="1" customWidth="1"/>
  </cols>
  <sheetData>
    <row r="1" spans="1:2" x14ac:dyDescent="0.25">
      <c r="A1" s="62" t="s">
        <v>368</v>
      </c>
      <c r="B1" s="1" t="s">
        <v>365</v>
      </c>
    </row>
    <row r="2" spans="1:2" x14ac:dyDescent="0.25">
      <c r="A2" t="s">
        <v>222</v>
      </c>
      <c r="B2">
        <v>-6.5000000000000002E-2</v>
      </c>
    </row>
    <row r="3" spans="1:2" x14ac:dyDescent="0.25">
      <c r="A3" t="s">
        <v>223</v>
      </c>
      <c r="B3">
        <v>-0.13800000000000001</v>
      </c>
    </row>
    <row r="4" spans="1:2" x14ac:dyDescent="0.25">
      <c r="A4" t="s">
        <v>224</v>
      </c>
      <c r="B4">
        <v>2.5000000000000001E-2</v>
      </c>
    </row>
    <row r="5" spans="1:2" x14ac:dyDescent="0.25">
      <c r="A5" t="s">
        <v>225</v>
      </c>
      <c r="B5">
        <v>0.61699999999999999</v>
      </c>
    </row>
    <row r="6" spans="1:2" x14ac:dyDescent="0.25">
      <c r="A6" t="s">
        <v>226</v>
      </c>
      <c r="B6">
        <v>0.54400000000000004</v>
      </c>
    </row>
    <row r="7" spans="1:2" x14ac:dyDescent="0.25">
      <c r="A7" t="s">
        <v>227</v>
      </c>
      <c r="B7">
        <v>1.9E-2</v>
      </c>
    </row>
    <row r="8" spans="1:2" x14ac:dyDescent="0.25">
      <c r="A8" t="s">
        <v>228</v>
      </c>
      <c r="B8">
        <v>0</v>
      </c>
    </row>
    <row r="9" spans="1:2" x14ac:dyDescent="0.25">
      <c r="A9" t="s">
        <v>229</v>
      </c>
      <c r="B9">
        <v>0</v>
      </c>
    </row>
    <row r="10" spans="1:2" x14ac:dyDescent="0.25">
      <c r="A10" t="s">
        <v>230</v>
      </c>
      <c r="B10">
        <v>-0.106</v>
      </c>
    </row>
    <row r="11" spans="1:2" x14ac:dyDescent="0.25">
      <c r="A11" t="s">
        <v>231</v>
      </c>
      <c r="B11">
        <v>-8.8999999999999996E-2</v>
      </c>
    </row>
    <row r="12" spans="1:2" x14ac:dyDescent="0.25">
      <c r="A12" t="s">
        <v>232</v>
      </c>
      <c r="B12">
        <v>0.06</v>
      </c>
    </row>
    <row r="13" spans="1:2" x14ac:dyDescent="0.25">
      <c r="A13" t="s">
        <v>233</v>
      </c>
      <c r="B13">
        <v>0.36</v>
      </c>
    </row>
    <row r="14" spans="1:2" x14ac:dyDescent="0.25">
      <c r="A14" t="s">
        <v>234</v>
      </c>
      <c r="B14">
        <v>0.55500000000000005</v>
      </c>
    </row>
    <row r="15" spans="1:2" x14ac:dyDescent="0.25">
      <c r="A15" t="s">
        <v>235</v>
      </c>
      <c r="B15">
        <v>2.1999999999999999E-2</v>
      </c>
    </row>
    <row r="16" spans="1:2" x14ac:dyDescent="0.25">
      <c r="A16" t="s">
        <v>236</v>
      </c>
      <c r="B16">
        <v>-1.2999999999999999E-2</v>
      </c>
    </row>
    <row r="17" spans="1:2" x14ac:dyDescent="0.25">
      <c r="A17" t="s">
        <v>237</v>
      </c>
      <c r="B17">
        <v>-0.05</v>
      </c>
    </row>
    <row r="18" spans="1:2" x14ac:dyDescent="0.25">
      <c r="A18" t="s">
        <v>238</v>
      </c>
      <c r="B18">
        <v>-4.1000000000000002E-2</v>
      </c>
    </row>
    <row r="19" spans="1:2" x14ac:dyDescent="0.25">
      <c r="A19" t="s">
        <v>239</v>
      </c>
      <c r="B19">
        <v>0.111</v>
      </c>
    </row>
    <row r="20" spans="1:2" x14ac:dyDescent="0.25">
      <c r="A20" t="s">
        <v>240</v>
      </c>
      <c r="B20">
        <v>0.36</v>
      </c>
    </row>
    <row r="21" spans="1:2" x14ac:dyDescent="0.25">
      <c r="A21" t="s">
        <v>241</v>
      </c>
      <c r="B21">
        <v>0.55500000000000005</v>
      </c>
    </row>
    <row r="22" spans="1:2" x14ac:dyDescent="0.25">
      <c r="A22" t="s">
        <v>242</v>
      </c>
      <c r="B22">
        <v>2.7E-2</v>
      </c>
    </row>
    <row r="23" spans="1:2" x14ac:dyDescent="0.25">
      <c r="A23" t="s">
        <v>243</v>
      </c>
      <c r="B23">
        <v>-1.2999999999999999E-2</v>
      </c>
    </row>
    <row r="24" spans="1:2" x14ac:dyDescent="0.25">
      <c r="A24" t="s">
        <v>244</v>
      </c>
      <c r="B24">
        <v>-9.9000000000000005E-2</v>
      </c>
    </row>
    <row r="25" spans="1:2" x14ac:dyDescent="0.25">
      <c r="A25" t="s">
        <v>245</v>
      </c>
      <c r="B25">
        <v>-0.106</v>
      </c>
    </row>
    <row r="26" spans="1:2" x14ac:dyDescent="0.25">
      <c r="A26" t="s">
        <v>246</v>
      </c>
      <c r="B26">
        <v>0.106</v>
      </c>
    </row>
    <row r="27" spans="1:2" x14ac:dyDescent="0.25">
      <c r="A27" t="s">
        <v>247</v>
      </c>
      <c r="B27">
        <v>0.36</v>
      </c>
    </row>
    <row r="28" spans="1:2" x14ac:dyDescent="0.25">
      <c r="A28" t="s">
        <v>248</v>
      </c>
      <c r="B28">
        <v>0.55500000000000005</v>
      </c>
    </row>
    <row r="29" spans="1:2" x14ac:dyDescent="0.25">
      <c r="A29" t="s">
        <v>249</v>
      </c>
      <c r="B29">
        <v>2.7E-2</v>
      </c>
    </row>
    <row r="30" spans="1:2" x14ac:dyDescent="0.25">
      <c r="A30" t="s">
        <v>250</v>
      </c>
      <c r="B30">
        <v>-0.105</v>
      </c>
    </row>
    <row r="31" spans="1:2" x14ac:dyDescent="0.25">
      <c r="A31" t="s">
        <v>251</v>
      </c>
      <c r="B31">
        <v>-0.16700000000000001</v>
      </c>
    </row>
    <row r="32" spans="1:2" x14ac:dyDescent="0.25">
      <c r="A32" t="s">
        <v>252</v>
      </c>
      <c r="B32">
        <v>-1.0999999999999999E-2</v>
      </c>
    </row>
    <row r="33" spans="1:2" x14ac:dyDescent="0.25">
      <c r="A33" t="s">
        <v>253</v>
      </c>
      <c r="B33">
        <v>0.36</v>
      </c>
    </row>
    <row r="34" spans="1:2" x14ac:dyDescent="0.25">
      <c r="A34" t="s">
        <v>254</v>
      </c>
      <c r="B34">
        <v>0.55500000000000005</v>
      </c>
    </row>
    <row r="35" spans="1:2" x14ac:dyDescent="0.25">
      <c r="A35" t="s">
        <v>255</v>
      </c>
      <c r="B35">
        <v>2.5999999999999999E-2</v>
      </c>
    </row>
    <row r="36" spans="1:2" x14ac:dyDescent="0.25">
      <c r="A36" t="s">
        <v>256</v>
      </c>
      <c r="B36">
        <v>-4.0000000000000001E-3</v>
      </c>
    </row>
    <row r="37" spans="1:2" x14ac:dyDescent="0.25">
      <c r="A37" t="s">
        <v>257</v>
      </c>
      <c r="B37">
        <v>-5.7000000000000002E-2</v>
      </c>
    </row>
    <row r="38" spans="1:2" x14ac:dyDescent="0.25">
      <c r="A38" t="s">
        <v>258</v>
      </c>
      <c r="B38">
        <v>-7.9000000000000001E-2</v>
      </c>
    </row>
    <row r="39" spans="1:2" x14ac:dyDescent="0.25">
      <c r="A39" t="s">
        <v>259</v>
      </c>
      <c r="B39">
        <v>-5.5E-2</v>
      </c>
    </row>
    <row r="40" spans="1:2" x14ac:dyDescent="0.25">
      <c r="A40" t="s">
        <v>260</v>
      </c>
      <c r="B40">
        <v>1.7999999999999999E-2</v>
      </c>
    </row>
    <row r="41" spans="1:2" x14ac:dyDescent="0.25">
      <c r="A41" t="s">
        <v>261</v>
      </c>
      <c r="B41">
        <v>0.433</v>
      </c>
    </row>
    <row r="42" spans="1:2" x14ac:dyDescent="0.25">
      <c r="A42" t="s">
        <v>262</v>
      </c>
      <c r="B42">
        <v>0.71399999999999997</v>
      </c>
    </row>
    <row r="43" spans="1:2" x14ac:dyDescent="0.25">
      <c r="A43" t="s">
        <v>263</v>
      </c>
      <c r="B43">
        <v>0</v>
      </c>
    </row>
    <row r="44" spans="1:2" x14ac:dyDescent="0.25">
      <c r="A44" t="s">
        <v>264</v>
      </c>
      <c r="B44">
        <v>-0.05</v>
      </c>
    </row>
    <row r="45" spans="1:2" x14ac:dyDescent="0.25">
      <c r="A45" t="s">
        <v>265</v>
      </c>
      <c r="B45">
        <v>0</v>
      </c>
    </row>
    <row r="46" spans="1:2" x14ac:dyDescent="0.25">
      <c r="A46" t="s">
        <v>266</v>
      </c>
      <c r="B46">
        <v>0.4</v>
      </c>
    </row>
    <row r="47" spans="1:2" x14ac:dyDescent="0.25">
      <c r="A47" t="s">
        <v>267</v>
      </c>
      <c r="B47">
        <v>0.6</v>
      </c>
    </row>
    <row r="48" spans="1:2" x14ac:dyDescent="0.25">
      <c r="A48" t="s">
        <v>268</v>
      </c>
      <c r="B48">
        <v>-1.9E-2</v>
      </c>
    </row>
    <row r="49" spans="1:2" x14ac:dyDescent="0.25">
      <c r="A49" t="s">
        <v>269</v>
      </c>
      <c r="B49">
        <v>-9.0999999999999998E-2</v>
      </c>
    </row>
    <row r="50" spans="1:2" x14ac:dyDescent="0.25">
      <c r="A50" t="s">
        <v>270</v>
      </c>
      <c r="B50">
        <v>3.4000000000000002E-2</v>
      </c>
    </row>
    <row r="51" spans="1:2" x14ac:dyDescent="0.25">
      <c r="A51" t="s">
        <v>271</v>
      </c>
      <c r="B51">
        <v>0.26</v>
      </c>
    </row>
    <row r="52" spans="1:2" x14ac:dyDescent="0.25">
      <c r="A52" t="s">
        <v>272</v>
      </c>
      <c r="B52">
        <v>0.54400000000000004</v>
      </c>
    </row>
    <row r="53" spans="1:2" x14ac:dyDescent="0.25">
      <c r="A53" t="s">
        <v>273</v>
      </c>
      <c r="B53">
        <v>4.0000000000000001E-3</v>
      </c>
    </row>
    <row r="54" spans="1:2" x14ac:dyDescent="0.25">
      <c r="A54" t="s">
        <v>274</v>
      </c>
      <c r="B54">
        <v>-1.4999999999999999E-2</v>
      </c>
    </row>
    <row r="55" spans="1:2" x14ac:dyDescent="0.25">
      <c r="A55" t="s">
        <v>275</v>
      </c>
      <c r="B55">
        <v>8.5000000000000006E-2</v>
      </c>
    </row>
    <row r="56" spans="1:2" x14ac:dyDescent="0.25">
      <c r="A56" t="s">
        <v>276</v>
      </c>
      <c r="B56">
        <v>0.375</v>
      </c>
    </row>
    <row r="57" spans="1:2" x14ac:dyDescent="0.25">
      <c r="A57" t="s">
        <v>277</v>
      </c>
      <c r="B57">
        <v>0.20100000000000001</v>
      </c>
    </row>
    <row r="58" spans="1:2" x14ac:dyDescent="0.25">
      <c r="A58" t="s">
        <v>278</v>
      </c>
      <c r="B58">
        <v>0.51</v>
      </c>
    </row>
    <row r="59" spans="1:2" x14ac:dyDescent="0.25">
      <c r="A59" t="s">
        <v>279</v>
      </c>
      <c r="B59">
        <v>0.66400000000000003</v>
      </c>
    </row>
    <row r="60" spans="1:2" x14ac:dyDescent="0.25">
      <c r="A60" t="s">
        <v>280</v>
      </c>
      <c r="B60">
        <v>-0.30399999999999999</v>
      </c>
    </row>
    <row r="61" spans="1:2" x14ac:dyDescent="0.25">
      <c r="A61" t="s">
        <v>281</v>
      </c>
      <c r="B61">
        <v>0</v>
      </c>
    </row>
    <row r="62" spans="1:2" x14ac:dyDescent="0.25">
      <c r="A62" t="s">
        <v>282</v>
      </c>
      <c r="B62">
        <v>-0.50600000000000001</v>
      </c>
    </row>
    <row r="63" spans="1:2" x14ac:dyDescent="0.25">
      <c r="A63" t="s">
        <v>283</v>
      </c>
      <c r="B63">
        <v>0</v>
      </c>
    </row>
    <row r="64" spans="1:2" x14ac:dyDescent="0.25">
      <c r="A64" t="s">
        <v>284</v>
      </c>
      <c r="B64">
        <v>-0.187</v>
      </c>
    </row>
    <row r="65" spans="1:2" x14ac:dyDescent="0.25">
      <c r="A65" t="s">
        <v>285</v>
      </c>
      <c r="B65">
        <v>-9.8000000000000004E-2</v>
      </c>
    </row>
    <row r="66" spans="1:2" x14ac:dyDescent="0.25">
      <c r="A66" t="s">
        <v>286</v>
      </c>
      <c r="B66">
        <v>8.2000000000000003E-2</v>
      </c>
    </row>
    <row r="67" spans="1:2" x14ac:dyDescent="0.25">
      <c r="A67" t="s">
        <v>287</v>
      </c>
      <c r="B67">
        <v>0.54800000000000004</v>
      </c>
    </row>
    <row r="68" spans="1:2" x14ac:dyDescent="0.25">
      <c r="A68" t="s">
        <v>288</v>
      </c>
      <c r="B68">
        <v>0.73499999999999999</v>
      </c>
    </row>
    <row r="69" spans="1:2" x14ac:dyDescent="0.25">
      <c r="A69" t="s">
        <v>289</v>
      </c>
      <c r="B69">
        <v>1.9E-2</v>
      </c>
    </row>
    <row r="70" spans="1:2" x14ac:dyDescent="0.25">
      <c r="A70" t="s">
        <v>290</v>
      </c>
      <c r="B70">
        <v>0</v>
      </c>
    </row>
    <row r="71" spans="1:2" x14ac:dyDescent="0.25">
      <c r="A71" t="s">
        <v>291</v>
      </c>
      <c r="B71">
        <v>-5.8000000000000003E-2</v>
      </c>
    </row>
    <row r="72" spans="1:2" x14ac:dyDescent="0.25">
      <c r="A72" t="s">
        <v>292</v>
      </c>
      <c r="B72">
        <v>-9.8000000000000004E-2</v>
      </c>
    </row>
    <row r="73" spans="1:2" x14ac:dyDescent="0.25">
      <c r="A73" t="s">
        <v>293</v>
      </c>
      <c r="B73">
        <v>8.2000000000000003E-2</v>
      </c>
    </row>
    <row r="74" spans="1:2" x14ac:dyDescent="0.25">
      <c r="A74" t="s">
        <v>294</v>
      </c>
      <c r="B74">
        <v>0.54800000000000004</v>
      </c>
    </row>
    <row r="75" spans="1:2" x14ac:dyDescent="0.25">
      <c r="A75" t="s">
        <v>295</v>
      </c>
      <c r="B75">
        <v>0.73499999999999999</v>
      </c>
    </row>
    <row r="76" spans="1:2" x14ac:dyDescent="0.25">
      <c r="A76" t="s">
        <v>296</v>
      </c>
      <c r="B76">
        <v>1.9E-2</v>
      </c>
    </row>
    <row r="77" spans="1:2" x14ac:dyDescent="0.25">
      <c r="A77" t="s">
        <v>297</v>
      </c>
      <c r="B77">
        <v>0</v>
      </c>
    </row>
    <row r="78" spans="1:2" x14ac:dyDescent="0.25">
      <c r="A78" t="s">
        <v>298</v>
      </c>
      <c r="B78">
        <v>-5.8000000000000003E-2</v>
      </c>
    </row>
    <row r="79" spans="1:2" x14ac:dyDescent="0.25">
      <c r="A79" t="s">
        <v>299</v>
      </c>
      <c r="B79">
        <v>-0.187</v>
      </c>
    </row>
    <row r="80" spans="1:2" x14ac:dyDescent="0.25">
      <c r="A80" t="s">
        <v>300</v>
      </c>
      <c r="B80">
        <v>8.2000000000000003E-2</v>
      </c>
    </row>
    <row r="81" spans="1:2" x14ac:dyDescent="0.25">
      <c r="A81" t="s">
        <v>301</v>
      </c>
      <c r="B81">
        <v>0.54800000000000004</v>
      </c>
    </row>
    <row r="82" spans="1:2" x14ac:dyDescent="0.25">
      <c r="A82" t="s">
        <v>302</v>
      </c>
      <c r="B82">
        <v>0.73499999999999999</v>
      </c>
    </row>
    <row r="83" spans="1:2" x14ac:dyDescent="0.25">
      <c r="A83" t="s">
        <v>303</v>
      </c>
      <c r="B83">
        <v>1.9E-2</v>
      </c>
    </row>
    <row r="84" spans="1:2" x14ac:dyDescent="0.25">
      <c r="A84" t="s">
        <v>304</v>
      </c>
      <c r="B84">
        <v>0</v>
      </c>
    </row>
    <row r="85" spans="1:2" x14ac:dyDescent="0.25">
      <c r="A85" t="s">
        <v>305</v>
      </c>
      <c r="B85">
        <v>-5.8000000000000003E-2</v>
      </c>
    </row>
    <row r="86" spans="1:2" x14ac:dyDescent="0.25">
      <c r="A86" t="s">
        <v>306</v>
      </c>
      <c r="B86">
        <v>0.25800000000000001</v>
      </c>
    </row>
    <row r="87" spans="1:2" x14ac:dyDescent="0.25">
      <c r="A87" t="s">
        <v>307</v>
      </c>
      <c r="B87">
        <v>0.25800000000000001</v>
      </c>
    </row>
    <row r="88" spans="1:2" x14ac:dyDescent="0.25">
      <c r="A88" t="s">
        <v>308</v>
      </c>
      <c r="B88">
        <v>0.25800000000000001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0371D-7A02-4636-8482-8B52661C2CC4}">
  <sheetPr>
    <pageSetUpPr autoPageBreaks="0"/>
  </sheetPr>
  <dimension ref="A1:R42"/>
  <sheetViews>
    <sheetView workbookViewId="0">
      <selection activeCell="B17" sqref="B17"/>
    </sheetView>
  </sheetViews>
  <sheetFormatPr defaultRowHeight="15" x14ac:dyDescent="0.25"/>
  <sheetData>
    <row r="1" spans="1:11" x14ac:dyDescent="0.25">
      <c r="A1" t="s">
        <v>312</v>
      </c>
      <c r="B1" t="s">
        <v>53</v>
      </c>
      <c r="C1" t="s">
        <v>52</v>
      </c>
      <c r="D1" t="s">
        <v>51</v>
      </c>
      <c r="E1" t="s">
        <v>309</v>
      </c>
      <c r="F1" t="s">
        <v>310</v>
      </c>
      <c r="G1" t="s">
        <v>54</v>
      </c>
      <c r="H1" t="s">
        <v>55</v>
      </c>
      <c r="I1" t="s">
        <v>50</v>
      </c>
      <c r="J1" t="s">
        <v>57</v>
      </c>
      <c r="K1" t="s">
        <v>65</v>
      </c>
    </row>
    <row r="2" spans="1:11" x14ac:dyDescent="0.25">
      <c r="A2" t="s">
        <v>21</v>
      </c>
      <c r="B2" t="s">
        <v>222</v>
      </c>
      <c r="C2" t="s">
        <v>223</v>
      </c>
      <c r="D2" t="s">
        <v>224</v>
      </c>
      <c r="E2" t="s">
        <v>225</v>
      </c>
      <c r="F2" t="s">
        <v>226</v>
      </c>
      <c r="G2" t="s">
        <v>227</v>
      </c>
      <c r="H2" t="s">
        <v>228</v>
      </c>
      <c r="I2" t="s">
        <v>229</v>
      </c>
      <c r="J2" s="2" t="e">
        <v>#N/A</v>
      </c>
      <c r="K2" s="2" t="e">
        <v>#N/A</v>
      </c>
    </row>
    <row r="3" spans="1:11" x14ac:dyDescent="0.25">
      <c r="A3" t="s">
        <v>17</v>
      </c>
      <c r="B3" t="s">
        <v>230</v>
      </c>
      <c r="C3" t="s">
        <v>231</v>
      </c>
      <c r="D3" t="s">
        <v>232</v>
      </c>
      <c r="E3" t="s">
        <v>233</v>
      </c>
      <c r="F3" t="s">
        <v>234</v>
      </c>
      <c r="G3" t="s">
        <v>235</v>
      </c>
      <c r="H3" t="s">
        <v>236</v>
      </c>
      <c r="I3" t="s">
        <v>237</v>
      </c>
      <c r="J3" s="2" t="e">
        <v>#N/A</v>
      </c>
      <c r="K3" s="2" t="e">
        <v>#N/A</v>
      </c>
    </row>
    <row r="4" spans="1:11" x14ac:dyDescent="0.25">
      <c r="A4" t="s">
        <v>17</v>
      </c>
      <c r="B4" s="2" t="e">
        <v>#N/A</v>
      </c>
      <c r="C4" t="s">
        <v>238</v>
      </c>
      <c r="D4" t="s">
        <v>239</v>
      </c>
      <c r="E4" t="s">
        <v>240</v>
      </c>
      <c r="F4" t="s">
        <v>241</v>
      </c>
      <c r="G4" t="s">
        <v>242</v>
      </c>
      <c r="H4" t="s">
        <v>243</v>
      </c>
      <c r="I4" t="s">
        <v>244</v>
      </c>
      <c r="J4" s="2" t="e">
        <v>#N/A</v>
      </c>
      <c r="K4" s="2" t="e">
        <v>#N/A</v>
      </c>
    </row>
    <row r="5" spans="1:11" x14ac:dyDescent="0.25">
      <c r="A5" t="s">
        <v>17</v>
      </c>
      <c r="B5" s="2" t="e">
        <v>#N/A</v>
      </c>
      <c r="C5" t="s">
        <v>245</v>
      </c>
      <c r="D5" t="s">
        <v>246</v>
      </c>
      <c r="E5" t="s">
        <v>247</v>
      </c>
      <c r="F5" t="s">
        <v>248</v>
      </c>
      <c r="G5" t="s">
        <v>249</v>
      </c>
      <c r="H5" s="2" t="e">
        <v>#N/A</v>
      </c>
      <c r="I5" t="s">
        <v>250</v>
      </c>
      <c r="J5" s="2" t="e">
        <v>#N/A</v>
      </c>
      <c r="K5" s="2" t="e">
        <v>#N/A</v>
      </c>
    </row>
    <row r="6" spans="1:11" x14ac:dyDescent="0.25">
      <c r="A6" t="s">
        <v>17</v>
      </c>
      <c r="B6" t="s">
        <v>251</v>
      </c>
      <c r="C6" s="2" t="e">
        <v>#N/A</v>
      </c>
      <c r="D6" t="s">
        <v>252</v>
      </c>
      <c r="E6" t="s">
        <v>253</v>
      </c>
      <c r="F6" t="s">
        <v>254</v>
      </c>
      <c r="G6" t="s">
        <v>255</v>
      </c>
      <c r="H6" t="s">
        <v>256</v>
      </c>
      <c r="I6" t="s">
        <v>257</v>
      </c>
      <c r="J6" s="2" t="e">
        <v>#N/A</v>
      </c>
      <c r="K6" s="2" t="e">
        <v>#N/A</v>
      </c>
    </row>
    <row r="7" spans="1:11" x14ac:dyDescent="0.25">
      <c r="A7" t="s">
        <v>18</v>
      </c>
      <c r="B7" t="s">
        <v>258</v>
      </c>
      <c r="C7" t="s">
        <v>259</v>
      </c>
      <c r="D7" t="s">
        <v>260</v>
      </c>
      <c r="E7" t="s">
        <v>261</v>
      </c>
      <c r="F7" t="s">
        <v>262</v>
      </c>
      <c r="G7" t="s">
        <v>263</v>
      </c>
      <c r="H7" t="s">
        <v>264</v>
      </c>
      <c r="I7" t="s">
        <v>265</v>
      </c>
      <c r="J7" s="2" t="e">
        <v>#N/A</v>
      </c>
      <c r="K7" s="2" t="e">
        <v>#N/A</v>
      </c>
    </row>
    <row r="8" spans="1:11" x14ac:dyDescent="0.25">
      <c r="A8" t="s">
        <v>19</v>
      </c>
      <c r="B8" t="s">
        <v>268</v>
      </c>
      <c r="C8" t="s">
        <v>269</v>
      </c>
      <c r="D8" t="s">
        <v>270</v>
      </c>
      <c r="E8" t="s">
        <v>271</v>
      </c>
      <c r="F8" t="s">
        <v>272</v>
      </c>
      <c r="G8" t="s">
        <v>273</v>
      </c>
      <c r="H8" t="s">
        <v>274</v>
      </c>
      <c r="I8" t="s">
        <v>275</v>
      </c>
      <c r="J8" s="2" t="e">
        <v>#N/A</v>
      </c>
      <c r="K8" s="2" t="e">
        <v>#N/A</v>
      </c>
    </row>
    <row r="9" spans="1:11" x14ac:dyDescent="0.25">
      <c r="A9" t="s">
        <v>311</v>
      </c>
      <c r="B9" t="s">
        <v>276</v>
      </c>
      <c r="C9" s="2" t="e">
        <v>#N/A</v>
      </c>
      <c r="D9" t="s">
        <v>277</v>
      </c>
      <c r="E9" t="s">
        <v>278</v>
      </c>
      <c r="F9" t="s">
        <v>279</v>
      </c>
      <c r="G9" t="s">
        <v>280</v>
      </c>
      <c r="H9" s="2" t="e">
        <v>#N/A</v>
      </c>
      <c r="I9" t="s">
        <v>282</v>
      </c>
      <c r="J9" t="s">
        <v>281</v>
      </c>
      <c r="K9" t="s">
        <v>283</v>
      </c>
    </row>
    <row r="10" spans="1:11" x14ac:dyDescent="0.25">
      <c r="A10" t="s">
        <v>20</v>
      </c>
      <c r="B10" t="s">
        <v>284</v>
      </c>
      <c r="C10" t="s">
        <v>285</v>
      </c>
      <c r="D10" t="s">
        <v>286</v>
      </c>
      <c r="E10" t="s">
        <v>287</v>
      </c>
      <c r="F10" t="s">
        <v>288</v>
      </c>
      <c r="G10" t="s">
        <v>289</v>
      </c>
      <c r="H10" t="s">
        <v>290</v>
      </c>
      <c r="I10" t="s">
        <v>291</v>
      </c>
      <c r="J10" t="s">
        <v>306</v>
      </c>
      <c r="K10" s="2" t="e">
        <v>#N/A</v>
      </c>
    </row>
    <row r="11" spans="1:11" x14ac:dyDescent="0.25">
      <c r="A11" t="s">
        <v>20</v>
      </c>
      <c r="B11" s="2" t="e">
        <v>#N/A</v>
      </c>
      <c r="C11" t="s">
        <v>292</v>
      </c>
      <c r="D11" t="s">
        <v>293</v>
      </c>
      <c r="E11" t="s">
        <v>294</v>
      </c>
      <c r="F11" t="s">
        <v>295</v>
      </c>
      <c r="G11" t="s">
        <v>296</v>
      </c>
      <c r="H11" t="s">
        <v>297</v>
      </c>
      <c r="I11" t="s">
        <v>298</v>
      </c>
      <c r="J11" t="s">
        <v>308</v>
      </c>
      <c r="K11" s="2" t="e">
        <v>#N/A</v>
      </c>
    </row>
    <row r="12" spans="1:11" x14ac:dyDescent="0.25">
      <c r="A12" t="s">
        <v>20</v>
      </c>
      <c r="B12" t="s">
        <v>299</v>
      </c>
      <c r="C12" s="2" t="e">
        <v>#N/A</v>
      </c>
      <c r="D12" t="s">
        <v>300</v>
      </c>
      <c r="E12" t="s">
        <v>301</v>
      </c>
      <c r="F12" t="s">
        <v>302</v>
      </c>
      <c r="G12" t="s">
        <v>303</v>
      </c>
      <c r="H12" t="s">
        <v>304</v>
      </c>
      <c r="I12" t="s">
        <v>305</v>
      </c>
      <c r="J12" t="s">
        <v>307</v>
      </c>
      <c r="K12" s="2" t="e">
        <v>#N/A</v>
      </c>
    </row>
    <row r="16" spans="1:11" x14ac:dyDescent="0.25">
      <c r="B16" t="s">
        <v>53</v>
      </c>
      <c r="C16" t="s">
        <v>52</v>
      </c>
      <c r="D16" t="s">
        <v>51</v>
      </c>
      <c r="E16" t="s">
        <v>309</v>
      </c>
      <c r="F16" t="s">
        <v>310</v>
      </c>
      <c r="G16" t="s">
        <v>54</v>
      </c>
      <c r="H16" t="s">
        <v>55</v>
      </c>
      <c r="I16" t="s">
        <v>50</v>
      </c>
      <c r="J16" t="s">
        <v>57</v>
      </c>
      <c r="K16" t="s">
        <v>65</v>
      </c>
    </row>
    <row r="17" spans="1:15" x14ac:dyDescent="0.25">
      <c r="A17" t="s">
        <v>21</v>
      </c>
      <c r="B17">
        <f>VLOOKUP(B2,TMWeights!$A:$B,2,FALSE)</f>
        <v>-6.5000000000000002E-2</v>
      </c>
      <c r="C17">
        <f>VLOOKUP(C2,TMWeights!$A:$B,2,FALSE)</f>
        <v>-0.13800000000000001</v>
      </c>
      <c r="D17">
        <f>VLOOKUP(D2,TMWeights!$A:$B,2,FALSE)</f>
        <v>2.5000000000000001E-2</v>
      </c>
      <c r="E17">
        <f>VLOOKUP(E2,TMWeights!$A:$B,2,FALSE)</f>
        <v>0.61699999999999999</v>
      </c>
      <c r="F17">
        <f>VLOOKUP(F2,TMWeights!$A:$B,2,FALSE)</f>
        <v>0.54400000000000004</v>
      </c>
      <c r="G17">
        <f>VLOOKUP(G2,TMWeights!$A:$B,2,FALSE)</f>
        <v>1.9E-2</v>
      </c>
      <c r="H17" s="89">
        <f>VLOOKUP(H2,TMWeights!$A:$B,2,FALSE)</f>
        <v>0</v>
      </c>
      <c r="I17" s="89">
        <f>VLOOKUP(I2,TMWeights!$A:$B,2,FALSE)</f>
        <v>0</v>
      </c>
      <c r="J17" s="2" t="e">
        <f>VLOOKUP(J2,TMWeights!$A:$B,2,FALSE)</f>
        <v>#N/A</v>
      </c>
      <c r="K17" s="2" t="e">
        <f>VLOOKUP(K2,TMWeights!$A:$B,2,FALSE)</f>
        <v>#N/A</v>
      </c>
      <c r="M17" s="1" t="s">
        <v>332</v>
      </c>
    </row>
    <row r="18" spans="1:15" x14ac:dyDescent="0.25">
      <c r="A18" t="s">
        <v>17</v>
      </c>
      <c r="B18">
        <f>VLOOKUP(B3,TMWeights!$A:$B,2,FALSE)</f>
        <v>-0.106</v>
      </c>
      <c r="C18">
        <f>VLOOKUP(C3,TMWeights!$A:$B,2,FALSE)</f>
        <v>-8.8999999999999996E-2</v>
      </c>
      <c r="D18">
        <f>VLOOKUP(D3,TMWeights!$A:$B,2,FALSE)</f>
        <v>0.06</v>
      </c>
      <c r="E18">
        <f>VLOOKUP(E3,TMWeights!$A:$B,2,FALSE)</f>
        <v>0.36</v>
      </c>
      <c r="F18">
        <f>VLOOKUP(F3,TMWeights!$A:$B,2,FALSE)</f>
        <v>0.55500000000000005</v>
      </c>
      <c r="G18">
        <f>VLOOKUP(G3,TMWeights!$A:$B,2,FALSE)</f>
        <v>2.1999999999999999E-2</v>
      </c>
      <c r="H18">
        <f>VLOOKUP(H3,TMWeights!$A:$B,2,FALSE)</f>
        <v>-1.2999999999999999E-2</v>
      </c>
      <c r="I18">
        <f>VLOOKUP(I3,TMWeights!$A:$B,2,FALSE)</f>
        <v>-0.05</v>
      </c>
      <c r="J18" s="2" t="e">
        <f>VLOOKUP(J3,TMWeights!$A:$B,2,FALSE)</f>
        <v>#N/A</v>
      </c>
      <c r="K18" s="2" t="e">
        <f>VLOOKUP(K3,TMWeights!$A:$B,2,FALSE)</f>
        <v>#N/A</v>
      </c>
    </row>
    <row r="19" spans="1:15" x14ac:dyDescent="0.25">
      <c r="A19" t="s">
        <v>17</v>
      </c>
      <c r="B19" s="2" t="e">
        <f>VLOOKUP(B4,TMWeights!$A:$B,2,FALSE)</f>
        <v>#N/A</v>
      </c>
      <c r="C19">
        <f>VLOOKUP(C4,TMWeights!$A:$B,2,FALSE)</f>
        <v>-4.1000000000000002E-2</v>
      </c>
      <c r="D19">
        <f>VLOOKUP(D4,TMWeights!$A:$B,2,FALSE)</f>
        <v>0.111</v>
      </c>
      <c r="E19">
        <f>VLOOKUP(E4,TMWeights!$A:$B,2,FALSE)</f>
        <v>0.36</v>
      </c>
      <c r="F19">
        <f>VLOOKUP(F4,TMWeights!$A:$B,2,FALSE)</f>
        <v>0.55500000000000005</v>
      </c>
      <c r="G19">
        <f>VLOOKUP(G4,TMWeights!$A:$B,2,FALSE)</f>
        <v>2.7E-2</v>
      </c>
      <c r="H19">
        <f>VLOOKUP(H4,TMWeights!$A:$B,2,FALSE)</f>
        <v>-1.2999999999999999E-2</v>
      </c>
      <c r="I19">
        <f>VLOOKUP(I4,TMWeights!$A:$B,2,FALSE)</f>
        <v>-9.9000000000000005E-2</v>
      </c>
      <c r="J19" s="2" t="e">
        <f>VLOOKUP(J4,TMWeights!$A:$B,2,FALSE)</f>
        <v>#N/A</v>
      </c>
      <c r="K19" s="2" t="e">
        <f>VLOOKUP(K4,TMWeights!$A:$B,2,FALSE)</f>
        <v>#N/A</v>
      </c>
    </row>
    <row r="20" spans="1:15" x14ac:dyDescent="0.25">
      <c r="A20" t="s">
        <v>17</v>
      </c>
      <c r="B20" s="2" t="e">
        <f>VLOOKUP(B5,TMWeights!$A:$B,2,FALSE)</f>
        <v>#N/A</v>
      </c>
      <c r="C20">
        <f>VLOOKUP(C5,TMWeights!$A:$B,2,FALSE)</f>
        <v>-0.106</v>
      </c>
      <c r="D20">
        <f>VLOOKUP(D5,TMWeights!$A:$B,2,FALSE)</f>
        <v>0.106</v>
      </c>
      <c r="E20">
        <f>VLOOKUP(E5,TMWeights!$A:$B,2,FALSE)</f>
        <v>0.36</v>
      </c>
      <c r="F20">
        <f>VLOOKUP(F5,TMWeights!$A:$B,2,FALSE)</f>
        <v>0.55500000000000005</v>
      </c>
      <c r="G20">
        <f>VLOOKUP(G5,TMWeights!$A:$B,2,FALSE)</f>
        <v>2.7E-2</v>
      </c>
      <c r="H20" s="2" t="e">
        <f>VLOOKUP(H5,TMWeights!$A:$B,2,FALSE)</f>
        <v>#N/A</v>
      </c>
      <c r="I20">
        <f>VLOOKUP(I5,TMWeights!$A:$B,2,FALSE)</f>
        <v>-0.105</v>
      </c>
      <c r="J20" s="2" t="e">
        <f>VLOOKUP(J5,TMWeights!$A:$B,2,FALSE)</f>
        <v>#N/A</v>
      </c>
      <c r="K20" s="2" t="e">
        <f>VLOOKUP(K5,TMWeights!$A:$B,2,FALSE)</f>
        <v>#N/A</v>
      </c>
    </row>
    <row r="21" spans="1:15" x14ac:dyDescent="0.25">
      <c r="A21" t="s">
        <v>17</v>
      </c>
      <c r="B21">
        <f>VLOOKUP(B6,TMWeights!$A:$B,2,FALSE)</f>
        <v>-0.16700000000000001</v>
      </c>
      <c r="C21" s="2" t="e">
        <f>VLOOKUP(C6,TMWeights!$A:$B,2,FALSE)</f>
        <v>#N/A</v>
      </c>
      <c r="D21">
        <f>VLOOKUP(D6,TMWeights!$A:$B,2,FALSE)</f>
        <v>-1.0999999999999999E-2</v>
      </c>
      <c r="E21">
        <f>VLOOKUP(E6,TMWeights!$A:$B,2,FALSE)</f>
        <v>0.36</v>
      </c>
      <c r="F21">
        <f>VLOOKUP(F6,TMWeights!$A:$B,2,FALSE)</f>
        <v>0.55500000000000005</v>
      </c>
      <c r="G21">
        <f>VLOOKUP(G6,TMWeights!$A:$B,2,FALSE)</f>
        <v>2.5999999999999999E-2</v>
      </c>
      <c r="H21">
        <f>VLOOKUP(H6,TMWeights!$A:$B,2,FALSE)</f>
        <v>-4.0000000000000001E-3</v>
      </c>
      <c r="I21">
        <f>VLOOKUP(I6,TMWeights!$A:$B,2,FALSE)</f>
        <v>-5.7000000000000002E-2</v>
      </c>
      <c r="J21" s="2" t="e">
        <f>VLOOKUP(J6,TMWeights!$A:$B,2,FALSE)</f>
        <v>#N/A</v>
      </c>
      <c r="K21" s="2" t="e">
        <f>VLOOKUP(K6,TMWeights!$A:$B,2,FALSE)</f>
        <v>#N/A</v>
      </c>
    </row>
    <row r="22" spans="1:15" x14ac:dyDescent="0.25">
      <c r="A22" t="s">
        <v>18</v>
      </c>
      <c r="B22">
        <f>VLOOKUP(B7,TMWeights!$A:$B,2,FALSE)</f>
        <v>-7.9000000000000001E-2</v>
      </c>
      <c r="C22">
        <f>VLOOKUP(C7,TMWeights!$A:$B,2,FALSE)</f>
        <v>-5.5E-2</v>
      </c>
      <c r="D22">
        <f>VLOOKUP(D7,TMWeights!$A:$B,2,FALSE)</f>
        <v>1.7999999999999999E-2</v>
      </c>
      <c r="E22">
        <f>VLOOKUP(E7,TMWeights!$A:$B,2,FALSE)</f>
        <v>0.433</v>
      </c>
      <c r="F22">
        <f>VLOOKUP(F7,TMWeights!$A:$B,2,FALSE)</f>
        <v>0.71399999999999997</v>
      </c>
      <c r="G22" s="89">
        <f>VLOOKUP(G7,TMWeights!$A:$B,2,FALSE)</f>
        <v>0</v>
      </c>
      <c r="H22">
        <f>VLOOKUP(H7,TMWeights!$A:$B,2,FALSE)</f>
        <v>-0.05</v>
      </c>
      <c r="I22" s="89">
        <f>VLOOKUP(I7,TMWeights!$A:$B,2,FALSE)</f>
        <v>0</v>
      </c>
      <c r="J22" s="2" t="e">
        <f>VLOOKUP(J7,TMWeights!$A:$B,2,FALSE)</f>
        <v>#N/A</v>
      </c>
      <c r="K22" s="2" t="e">
        <f>VLOOKUP(K7,TMWeights!$A:$B,2,FALSE)</f>
        <v>#N/A</v>
      </c>
    </row>
    <row r="23" spans="1:15" x14ac:dyDescent="0.25">
      <c r="A23" t="s">
        <v>19</v>
      </c>
      <c r="B23">
        <f>VLOOKUP(B8,TMWeights!$A:$B,2,FALSE)</f>
        <v>-1.9E-2</v>
      </c>
      <c r="C23">
        <f>VLOOKUP(C8,TMWeights!$A:$B,2,FALSE)</f>
        <v>-9.0999999999999998E-2</v>
      </c>
      <c r="D23">
        <f>VLOOKUP(D8,TMWeights!$A:$B,2,FALSE)</f>
        <v>3.4000000000000002E-2</v>
      </c>
      <c r="E23">
        <f>VLOOKUP(E8,TMWeights!$A:$B,2,FALSE)</f>
        <v>0.26</v>
      </c>
      <c r="F23">
        <f>VLOOKUP(F8,TMWeights!$A:$B,2,FALSE)</f>
        <v>0.54400000000000004</v>
      </c>
      <c r="G23">
        <f>VLOOKUP(G8,TMWeights!$A:$B,2,FALSE)</f>
        <v>4.0000000000000001E-3</v>
      </c>
      <c r="H23">
        <f>VLOOKUP(H8,TMWeights!$A:$B,2,FALSE)</f>
        <v>-1.4999999999999999E-2</v>
      </c>
      <c r="I23">
        <f>VLOOKUP(I8,TMWeights!$A:$B,2,FALSE)</f>
        <v>8.5000000000000006E-2</v>
      </c>
      <c r="J23" s="2" t="e">
        <f>VLOOKUP(J8,TMWeights!$A:$B,2,FALSE)</f>
        <v>#N/A</v>
      </c>
      <c r="K23" s="2" t="e">
        <f>VLOOKUP(K8,TMWeights!$A:$B,2,FALSE)</f>
        <v>#N/A</v>
      </c>
    </row>
    <row r="24" spans="1:15" x14ac:dyDescent="0.25">
      <c r="A24" t="s">
        <v>311</v>
      </c>
      <c r="B24">
        <f>VLOOKUP(B9,TMWeights!$A:$B,2,FALSE)</f>
        <v>0.375</v>
      </c>
      <c r="C24" s="2" t="e">
        <f>VLOOKUP(C9,TMWeights!$A:$B,2,FALSE)</f>
        <v>#N/A</v>
      </c>
      <c r="D24">
        <f>VLOOKUP(D9,TMWeights!$A:$B,2,FALSE)</f>
        <v>0.20100000000000001</v>
      </c>
      <c r="E24">
        <f>VLOOKUP(E9,TMWeights!$A:$B,2,FALSE)</f>
        <v>0.51</v>
      </c>
      <c r="F24">
        <f>VLOOKUP(F9,TMWeights!$A:$B,2,FALSE)</f>
        <v>0.66400000000000003</v>
      </c>
      <c r="G24">
        <f>VLOOKUP(G9,TMWeights!$A:$B,2,FALSE)</f>
        <v>-0.30399999999999999</v>
      </c>
      <c r="H24" s="2" t="e">
        <f>VLOOKUP(H9,TMWeights!$A:$B,2,FALSE)</f>
        <v>#N/A</v>
      </c>
      <c r="I24">
        <f>VLOOKUP(I9,TMWeights!$A:$B,2,FALSE)</f>
        <v>-0.50600000000000001</v>
      </c>
      <c r="J24" s="89">
        <f>VLOOKUP(J9,TMWeights!$A:$B,2,FALSE)</f>
        <v>0</v>
      </c>
      <c r="K24" s="89">
        <f>VLOOKUP(K9,TMWeights!$A:$B,2,FALSE)</f>
        <v>0</v>
      </c>
    </row>
    <row r="25" spans="1:15" x14ac:dyDescent="0.25">
      <c r="A25" t="s">
        <v>20</v>
      </c>
      <c r="B25">
        <f>VLOOKUP(B10,TMWeights!$A:$B,2,FALSE)</f>
        <v>-0.187</v>
      </c>
      <c r="C25">
        <f>VLOOKUP(C10,TMWeights!$A:$B,2,FALSE)</f>
        <v>-9.8000000000000004E-2</v>
      </c>
      <c r="D25">
        <f>VLOOKUP(D10,TMWeights!$A:$B,2,FALSE)</f>
        <v>8.2000000000000003E-2</v>
      </c>
      <c r="E25">
        <f>VLOOKUP(E10,TMWeights!$A:$B,2,FALSE)</f>
        <v>0.54800000000000004</v>
      </c>
      <c r="F25">
        <f>VLOOKUP(F10,TMWeights!$A:$B,2,FALSE)</f>
        <v>0.73499999999999999</v>
      </c>
      <c r="G25">
        <f>VLOOKUP(G10,TMWeights!$A:$B,2,FALSE)</f>
        <v>1.9E-2</v>
      </c>
      <c r="H25" s="89">
        <f>VLOOKUP(H10,TMWeights!$A:$B,2,FALSE)</f>
        <v>0</v>
      </c>
      <c r="I25">
        <f>VLOOKUP(I10,TMWeights!$A:$B,2,FALSE)</f>
        <v>-5.8000000000000003E-2</v>
      </c>
      <c r="J25">
        <f>VLOOKUP(J10,TMWeights!$A:$B,2,FALSE)</f>
        <v>0.25800000000000001</v>
      </c>
      <c r="K25" s="2" t="e">
        <f>VLOOKUP(K10,TMWeights!$A:$B,2,FALSE)</f>
        <v>#N/A</v>
      </c>
    </row>
    <row r="26" spans="1:15" x14ac:dyDescent="0.25">
      <c r="A26" t="s">
        <v>20</v>
      </c>
      <c r="B26" s="2" t="e">
        <f>VLOOKUP(B11,TMWeights!$A:$B,2,FALSE)</f>
        <v>#N/A</v>
      </c>
      <c r="C26">
        <f>VLOOKUP(C11,TMWeights!$A:$B,2,FALSE)</f>
        <v>-9.8000000000000004E-2</v>
      </c>
      <c r="D26">
        <f>VLOOKUP(D11,TMWeights!$A:$B,2,FALSE)</f>
        <v>8.2000000000000003E-2</v>
      </c>
      <c r="E26">
        <f>VLOOKUP(E11,TMWeights!$A:$B,2,FALSE)</f>
        <v>0.54800000000000004</v>
      </c>
      <c r="F26">
        <f>VLOOKUP(F11,TMWeights!$A:$B,2,FALSE)</f>
        <v>0.73499999999999999</v>
      </c>
      <c r="G26">
        <f>VLOOKUP(G11,TMWeights!$A:$B,2,FALSE)</f>
        <v>1.9E-2</v>
      </c>
      <c r="H26" s="89">
        <f>VLOOKUP(H11,TMWeights!$A:$B,2,FALSE)</f>
        <v>0</v>
      </c>
      <c r="I26">
        <f>VLOOKUP(I11,TMWeights!$A:$B,2,FALSE)</f>
        <v>-5.8000000000000003E-2</v>
      </c>
      <c r="J26">
        <f>VLOOKUP(J11,TMWeights!$A:$B,2,FALSE)</f>
        <v>0.25800000000000001</v>
      </c>
      <c r="K26" s="2" t="e">
        <f>VLOOKUP(K11,TMWeights!$A:$B,2,FALSE)</f>
        <v>#N/A</v>
      </c>
    </row>
    <row r="27" spans="1:15" x14ac:dyDescent="0.25">
      <c r="A27" t="s">
        <v>20</v>
      </c>
      <c r="B27">
        <f>VLOOKUP(B12,TMWeights!$A:$B,2,FALSE)</f>
        <v>-0.187</v>
      </c>
      <c r="C27" s="2" t="e">
        <f>VLOOKUP(C12,TMWeights!$A:$B,2,FALSE)</f>
        <v>#N/A</v>
      </c>
      <c r="D27">
        <f>VLOOKUP(D12,TMWeights!$A:$B,2,FALSE)</f>
        <v>8.2000000000000003E-2</v>
      </c>
      <c r="E27">
        <f>VLOOKUP(E12,TMWeights!$A:$B,2,FALSE)</f>
        <v>0.54800000000000004</v>
      </c>
      <c r="F27">
        <f>VLOOKUP(F12,TMWeights!$A:$B,2,FALSE)</f>
        <v>0.73499999999999999</v>
      </c>
      <c r="G27">
        <f>VLOOKUP(G12,TMWeights!$A:$B,2,FALSE)</f>
        <v>1.9E-2</v>
      </c>
      <c r="H27" s="89">
        <f>VLOOKUP(H12,TMWeights!$A:$B,2,FALSE)</f>
        <v>0</v>
      </c>
      <c r="I27">
        <f>VLOOKUP(I12,TMWeights!$A:$B,2,FALSE)</f>
        <v>-5.8000000000000003E-2</v>
      </c>
      <c r="J27">
        <f>VLOOKUP(J12,TMWeights!$A:$B,2,FALSE)</f>
        <v>0.25800000000000001</v>
      </c>
      <c r="K27" s="2" t="e">
        <f>VLOOKUP(K12,TMWeights!$A:$B,2,FALSE)</f>
        <v>#N/A</v>
      </c>
    </row>
    <row r="30" spans="1:15" ht="15.75" thickBot="1" x14ac:dyDescent="0.3">
      <c r="N30" t="s">
        <v>134</v>
      </c>
    </row>
    <row r="31" spans="1:15" x14ac:dyDescent="0.25">
      <c r="A31" s="47" t="s">
        <v>108</v>
      </c>
      <c r="B31" s="48" t="s">
        <v>53</v>
      </c>
      <c r="C31" s="48" t="s">
        <v>52</v>
      </c>
      <c r="D31" s="48" t="s">
        <v>51</v>
      </c>
      <c r="E31" s="48" t="s">
        <v>309</v>
      </c>
      <c r="F31" s="48" t="s">
        <v>310</v>
      </c>
      <c r="G31" s="48" t="s">
        <v>54</v>
      </c>
      <c r="H31" s="48" t="s">
        <v>55</v>
      </c>
      <c r="I31" s="48" t="s">
        <v>50</v>
      </c>
      <c r="J31" s="48" t="s">
        <v>57</v>
      </c>
      <c r="K31" s="48" t="s">
        <v>65</v>
      </c>
      <c r="L31" s="49" t="s">
        <v>56</v>
      </c>
      <c r="N31" s="47"/>
      <c r="O31" s="58" t="s">
        <v>56</v>
      </c>
    </row>
    <row r="32" spans="1:15" x14ac:dyDescent="0.25">
      <c r="A32" s="50" t="s">
        <v>21</v>
      </c>
      <c r="B32" s="51">
        <f>_xlfn.IFNA(Input!$H$30*B17,0)</f>
        <v>0</v>
      </c>
      <c r="C32" s="51">
        <f>_xlfn.IFNA(Input!$G$30*C17,0)</f>
        <v>0</v>
      </c>
      <c r="D32" s="51">
        <f>_xlfn.IFNA(Input!$F$30*D17,0)</f>
        <v>0</v>
      </c>
      <c r="E32" s="51">
        <f>_xlfn.IFNA(Input!$U$19*E17,0)</f>
        <v>3.7019999999999997E-2</v>
      </c>
      <c r="F32" s="51">
        <f>_xlfn.IFNA(Input!$V$19*F17,0)</f>
        <v>0.28288000000000002</v>
      </c>
      <c r="G32" s="51">
        <f>_xlfn.IFNA(Input!$I$30*G17,0)</f>
        <v>0</v>
      </c>
      <c r="H32" s="91">
        <f>_xlfn.IFNA(Input!$J$30*H17,0)</f>
        <v>0</v>
      </c>
      <c r="I32" s="91">
        <f>_xlfn.IFNA(Input!$E$30*I17,0)</f>
        <v>0</v>
      </c>
      <c r="J32" s="52">
        <f>_xlfn.IFNA(Input!$L$30*J17,0)</f>
        <v>0</v>
      </c>
      <c r="K32" s="52">
        <f>_xlfn.IFNA(Input!$U$30*K17,0)</f>
        <v>0</v>
      </c>
      <c r="L32" s="53">
        <f>SUM(B32:K32)</f>
        <v>0.31990000000000002</v>
      </c>
      <c r="N32" s="50" t="s">
        <v>21</v>
      </c>
      <c r="O32" s="59">
        <f>IF(ISERROR(L32), "-",       ROUND(IF(AND(Input!$H$28&lt;&gt;"",Input!$G$28&lt;&gt;"",Input!$F$28&lt;&gt;"",Input!$U$11&lt;&gt;"",Input!$V$11&lt;&gt;"",Input!$I$28&lt;&gt;""),L32,0),2))</f>
        <v>0</v>
      </c>
    </row>
    <row r="33" spans="1:18" x14ac:dyDescent="0.25">
      <c r="A33" s="8" t="s">
        <v>17</v>
      </c>
      <c r="B33">
        <f>_xlfn.IFNA(Input!$H$30*B18,0)</f>
        <v>0</v>
      </c>
      <c r="C33">
        <f>_xlfn.IFNA(Input!$G$30*C18,0)</f>
        <v>0</v>
      </c>
      <c r="D33">
        <f>_xlfn.IFNA(Input!$F$30*D18,0)</f>
        <v>0</v>
      </c>
      <c r="E33">
        <f>_xlfn.IFNA(Input!$U$19*E18,0)</f>
        <v>2.1599999999999998E-2</v>
      </c>
      <c r="F33">
        <f>_xlfn.IFNA(Input!$V$19*F18,0)</f>
        <v>0.28860000000000002</v>
      </c>
      <c r="G33">
        <f>_xlfn.IFNA(Input!$I$30*G18,0)</f>
        <v>0</v>
      </c>
      <c r="H33">
        <f>_xlfn.IFNA(Input!$J$30*H18,0)</f>
        <v>0</v>
      </c>
      <c r="I33">
        <f>_xlfn.IFNA(Input!$E$30*I18,0)</f>
        <v>0</v>
      </c>
      <c r="J33" s="2">
        <f>_xlfn.IFNA(Input!$L$30*J18,0)</f>
        <v>0</v>
      </c>
      <c r="K33" s="2">
        <f>_xlfn.IFNA(Input!$U$30*K18,0)</f>
        <v>0</v>
      </c>
      <c r="L33" s="9">
        <f t="shared" ref="L33:L42" si="0">SUM(B33:K33)</f>
        <v>0.31020000000000003</v>
      </c>
      <c r="N33" s="8" t="s">
        <v>17</v>
      </c>
      <c r="O33" s="16">
        <f>IF(ISERROR(L33), "-",      ROUND(IF(AND(Input!$H$28&lt;&gt;"",Input!$G$28&lt;&gt;"",Input!$F$28&lt;&gt;"",Input!$U$11&lt;&gt;"",Input!$V$11&lt;&gt;"",Input!$I$28&lt;&gt;"",Input!$J$28&lt;&gt;"",Input!$E$28&lt;&gt;""),L33,   IF(AND(Input!$H$28="",Input!$G$28&lt;&gt;"",Input!$F$28&lt;&gt;"",Input!$U$11&lt;&gt;"",Input!$V$11&lt;&gt;"",Input!$I$28&lt;&gt;"",Input!$J$28&lt;&gt;"",Input!$E$28&lt;&gt;""),L34,      IF(AND(Input!$H$28&lt;&gt;"",Input!$G$28="",Input!$F$28&lt;&gt;"",Input!$U$11&lt;&gt;"",Input!$V$11&lt;&gt;"",Input!$I$28&lt;&gt;"",Input!$J$28="",Input!$E$28&lt;&gt;""),L35,   IF(AND(Input!$H$28&lt;&gt;"",Input!$G$28="",Input!$F$28&lt;&gt;"",Input!$U$11&lt;&gt;"",Input!$V$11&lt;&gt;"",Input!$I$28&lt;&gt;"",Input!$J$28&lt;&gt;"",Input!$E$28&lt;&gt;""),L36, 0) ) ) ),2))</f>
        <v>0</v>
      </c>
    </row>
    <row r="34" spans="1:18" x14ac:dyDescent="0.25">
      <c r="A34" s="8" t="s">
        <v>17</v>
      </c>
      <c r="B34" s="2">
        <f>_xlfn.IFNA(Input!$H$30*B19,0)</f>
        <v>0</v>
      </c>
      <c r="C34">
        <f>_xlfn.IFNA(Input!$G$30*C19,0)</f>
        <v>0</v>
      </c>
      <c r="D34">
        <f>_xlfn.IFNA(Input!$F$30*D19,0)</f>
        <v>0</v>
      </c>
      <c r="E34">
        <f>_xlfn.IFNA(Input!$U$19*E19,0)</f>
        <v>2.1599999999999998E-2</v>
      </c>
      <c r="F34">
        <f>_xlfn.IFNA(Input!$V$19*F19,0)</f>
        <v>0.28860000000000002</v>
      </c>
      <c r="G34">
        <f>_xlfn.IFNA(Input!$I$30*G19,0)</f>
        <v>0</v>
      </c>
      <c r="H34">
        <f>_xlfn.IFNA(Input!$J$30*H19,0)</f>
        <v>0</v>
      </c>
      <c r="I34">
        <f>_xlfn.IFNA(Input!$E$30*I19,0)</f>
        <v>0</v>
      </c>
      <c r="J34" s="2">
        <f>_xlfn.IFNA(Input!$L$30*J19,0)</f>
        <v>0</v>
      </c>
      <c r="K34" s="2">
        <f>_xlfn.IFNA(Input!$U$30*K19,0)</f>
        <v>0</v>
      </c>
      <c r="L34" s="9">
        <f t="shared" si="0"/>
        <v>0.31020000000000003</v>
      </c>
      <c r="N34" s="8"/>
      <c r="O34" s="16"/>
    </row>
    <row r="35" spans="1:18" x14ac:dyDescent="0.25">
      <c r="A35" s="8" t="s">
        <v>17</v>
      </c>
      <c r="B35" s="2">
        <f>_xlfn.IFNA(Input!$H$30*B20,0)</f>
        <v>0</v>
      </c>
      <c r="C35">
        <f>_xlfn.IFNA(Input!$G$30*C20,0)</f>
        <v>0</v>
      </c>
      <c r="D35">
        <f>_xlfn.IFNA(Input!$F$30*D20,0)</f>
        <v>0</v>
      </c>
      <c r="E35">
        <f>_xlfn.IFNA(Input!$U$19*E20,0)</f>
        <v>2.1599999999999998E-2</v>
      </c>
      <c r="F35">
        <f>_xlfn.IFNA(Input!$V$19*F20,0)</f>
        <v>0.28860000000000002</v>
      </c>
      <c r="G35">
        <f>_xlfn.IFNA(Input!$I$30*G20,0)</f>
        <v>0</v>
      </c>
      <c r="H35" s="2">
        <f>_xlfn.IFNA(Input!$J$30*H20,0)</f>
        <v>0</v>
      </c>
      <c r="I35">
        <f>_xlfn.IFNA(Input!$E$30*I20,0)</f>
        <v>0</v>
      </c>
      <c r="J35" s="2">
        <f>_xlfn.IFNA(Input!$L$30*J20,0)</f>
        <v>0</v>
      </c>
      <c r="K35" s="2">
        <f>_xlfn.IFNA(Input!$U$30*K20,0)</f>
        <v>0</v>
      </c>
      <c r="L35" s="9">
        <f t="shared" si="0"/>
        <v>0.31020000000000003</v>
      </c>
      <c r="N35" s="8"/>
      <c r="O35" s="16"/>
    </row>
    <row r="36" spans="1:18" x14ac:dyDescent="0.25">
      <c r="A36" s="54" t="s">
        <v>17</v>
      </c>
      <c r="B36" s="55">
        <f>_xlfn.IFNA(Input!$H$30*B21,0)</f>
        <v>0</v>
      </c>
      <c r="C36" s="56">
        <f>_xlfn.IFNA(Input!$G$30*C21,0)</f>
        <v>0</v>
      </c>
      <c r="D36" s="55">
        <f>_xlfn.IFNA(Input!$F$30*D21,0)</f>
        <v>0</v>
      </c>
      <c r="E36" s="55">
        <f>_xlfn.IFNA(Input!$U$19*E21,0)</f>
        <v>2.1599999999999998E-2</v>
      </c>
      <c r="F36" s="55">
        <f>_xlfn.IFNA(Input!$V$19*F21,0)</f>
        <v>0.28860000000000002</v>
      </c>
      <c r="G36" s="55">
        <f>_xlfn.IFNA(Input!$I$30*G21,0)</f>
        <v>0</v>
      </c>
      <c r="H36" s="55">
        <f>_xlfn.IFNA(Input!$J$30*H21,0)</f>
        <v>0</v>
      </c>
      <c r="I36" s="55">
        <f>_xlfn.IFNA(Input!$E$30*I21,0)</f>
        <v>0</v>
      </c>
      <c r="J36" s="56">
        <f>_xlfn.IFNA(Input!$L$30*J21,0)</f>
        <v>0</v>
      </c>
      <c r="K36" s="56">
        <f>_xlfn.IFNA(Input!$U$30*K21,0)</f>
        <v>0</v>
      </c>
      <c r="L36" s="57">
        <f t="shared" si="0"/>
        <v>0.31020000000000003</v>
      </c>
      <c r="N36" s="54"/>
      <c r="O36" s="60"/>
    </row>
    <row r="37" spans="1:18" x14ac:dyDescent="0.25">
      <c r="A37" s="50" t="s">
        <v>18</v>
      </c>
      <c r="B37" s="51">
        <f>_xlfn.IFNA(Input!$H$30*B22,0)</f>
        <v>0</v>
      </c>
      <c r="C37" s="51">
        <f>_xlfn.IFNA(Input!$G$30*C22,0)</f>
        <v>0</v>
      </c>
      <c r="D37" s="51">
        <f>_xlfn.IFNA(Input!$F$30*D22,0)</f>
        <v>0</v>
      </c>
      <c r="E37" s="51">
        <f>_xlfn.IFNA(Input!$U$19*E22,0)</f>
        <v>2.598E-2</v>
      </c>
      <c r="F37" s="51">
        <f>_xlfn.IFNA(Input!$V$19*F22,0)</f>
        <v>0.37128</v>
      </c>
      <c r="G37" s="91">
        <f>_xlfn.IFNA(Input!$I$30*G22,0)</f>
        <v>0</v>
      </c>
      <c r="H37" s="51">
        <f>_xlfn.IFNA(Input!$J$30*H22,0)</f>
        <v>0</v>
      </c>
      <c r="I37" s="91">
        <f>_xlfn.IFNA(Input!$E$30*I22,0)</f>
        <v>0</v>
      </c>
      <c r="J37" s="52">
        <f>_xlfn.IFNA(Input!$L$30*J22,0)</f>
        <v>0</v>
      </c>
      <c r="K37" s="52">
        <f>_xlfn.IFNA(Input!$U$30*K22,0)</f>
        <v>0</v>
      </c>
      <c r="L37" s="53">
        <f t="shared" si="0"/>
        <v>0.39726</v>
      </c>
      <c r="N37" s="50" t="s">
        <v>18</v>
      </c>
      <c r="O37" s="59">
        <f>IF(ISERROR(L37), "-",      ROUND(IF(AND(Input!$H$28&lt;&gt;"",Input!$G$28&lt;&gt;"",Input!$F$28&lt;&gt;"",Input!$U$11&lt;&gt;"",Input!$V$11&lt;&gt;"",Input!$J$28&lt;&gt;""),L37,0),2))</f>
        <v>0</v>
      </c>
    </row>
    <row r="38" spans="1:18" x14ac:dyDescent="0.25">
      <c r="A38" s="8" t="s">
        <v>19</v>
      </c>
      <c r="B38">
        <f>_xlfn.IFNA(Input!$H$30*B23,0)</f>
        <v>0</v>
      </c>
      <c r="C38">
        <f>_xlfn.IFNA(Input!$G$30*C23,0)</f>
        <v>0</v>
      </c>
      <c r="D38">
        <f>_xlfn.IFNA(Input!$F$30*D23,0)</f>
        <v>0</v>
      </c>
      <c r="E38">
        <f>_xlfn.IFNA(Input!$U$19*E23,0)</f>
        <v>1.5599999999999999E-2</v>
      </c>
      <c r="F38">
        <f>_xlfn.IFNA(Input!$V$19*F23,0)</f>
        <v>0.28288000000000002</v>
      </c>
      <c r="G38">
        <f>_xlfn.IFNA(Input!$I$30*G23,0)</f>
        <v>0</v>
      </c>
      <c r="H38">
        <f>_xlfn.IFNA(Input!$J$30*H23,0)</f>
        <v>0</v>
      </c>
      <c r="I38">
        <f>_xlfn.IFNA(Input!$E$30*I23,0)</f>
        <v>0</v>
      </c>
      <c r="J38" s="2">
        <f>_xlfn.IFNA(Input!$L$30*J23,0)</f>
        <v>0</v>
      </c>
      <c r="K38" s="2">
        <f>_xlfn.IFNA(Input!$U$30*K23,0)</f>
        <v>0</v>
      </c>
      <c r="L38" s="9">
        <f t="shared" si="0"/>
        <v>0.29848000000000002</v>
      </c>
      <c r="N38" s="23" t="s">
        <v>19</v>
      </c>
      <c r="O38" s="61">
        <f>IF(ISERROR(L39), "-",      ROUND(  IF( AND(Input!$H$28&lt;&gt;"",Input!$F$28&lt;&gt;"",Input!$U$11&lt;&gt;"",Input!$V$11&lt;&gt;"",Input!$E$28&lt;&gt;""),L39,0),2))</f>
        <v>0</v>
      </c>
      <c r="Q38" t="s">
        <v>313</v>
      </c>
      <c r="R38" t="s">
        <v>314</v>
      </c>
    </row>
    <row r="39" spans="1:18" x14ac:dyDescent="0.25">
      <c r="A39" s="54" t="s">
        <v>311</v>
      </c>
      <c r="B39" s="55">
        <f>_xlfn.IFNA(Input!$H$30*B24,0)</f>
        <v>0</v>
      </c>
      <c r="C39" s="56">
        <f>_xlfn.IFNA(Input!$G$30*C24,0)</f>
        <v>0</v>
      </c>
      <c r="D39" s="55">
        <f>_xlfn.IFNA(Input!$F$30*D24,0)</f>
        <v>0</v>
      </c>
      <c r="E39" s="55">
        <f>_xlfn.IFNA(Input!$U$19*E24,0)</f>
        <v>3.0599999999999999E-2</v>
      </c>
      <c r="F39" s="55">
        <f>_xlfn.IFNA(Input!$V$19*F24,0)</f>
        <v>0.34528000000000003</v>
      </c>
      <c r="G39" s="104">
        <f>_xlfn.IFNA(ABS(Input!$I$30)*G24,0)</f>
        <v>0</v>
      </c>
      <c r="H39" s="56">
        <f>_xlfn.IFNA(Input!$J$30*H24,0)</f>
        <v>0</v>
      </c>
      <c r="I39" s="55">
        <f>_xlfn.IFNA(Input!$E$30*I24,0)</f>
        <v>0</v>
      </c>
      <c r="J39" s="90">
        <f>_xlfn.IFNA(Input!$L$30*J24,0)</f>
        <v>0</v>
      </c>
      <c r="K39" s="90">
        <f>_xlfn.IFNA(Input!$U$30*K24,0)</f>
        <v>0</v>
      </c>
      <c r="L39" s="64">
        <f>IF(I39&lt;0, 0, I39) + SUM(B39:H39,J39:K39)</f>
        <v>0.37588000000000005</v>
      </c>
      <c r="M39" t="s">
        <v>318</v>
      </c>
      <c r="N39" s="54"/>
      <c r="O39" s="60"/>
    </row>
    <row r="40" spans="1:18" x14ac:dyDescent="0.25">
      <c r="A40" s="8" t="s">
        <v>20</v>
      </c>
      <c r="B40">
        <f>_xlfn.IFNA(Input!$H$30*B25,0)</f>
        <v>0</v>
      </c>
      <c r="C40">
        <f>_xlfn.IFNA(Input!$G$30*C25,0)</f>
        <v>0</v>
      </c>
      <c r="D40">
        <f>_xlfn.IFNA(Input!$F$30*D25,0)</f>
        <v>0</v>
      </c>
      <c r="E40">
        <f>_xlfn.IFNA(Input!$U$19*E25,0)</f>
        <v>3.288E-2</v>
      </c>
      <c r="F40">
        <f>_xlfn.IFNA(Input!$V$19*F25,0)</f>
        <v>0.38219999999999998</v>
      </c>
      <c r="G40">
        <f>_xlfn.IFNA(Input!$I$30*G25,0)</f>
        <v>0</v>
      </c>
      <c r="H40" s="89">
        <f>_xlfn.IFNA(Input!$J$30*H25,0)</f>
        <v>0</v>
      </c>
      <c r="I40">
        <f>_xlfn.IFNA(Input!$E$30*I25,0)</f>
        <v>0</v>
      </c>
      <c r="J40">
        <f>_xlfn.IFNA(Input!$L$30*J25,0)</f>
        <v>0</v>
      </c>
      <c r="K40" s="2">
        <f>_xlfn.IFNA(Input!$U$30*K25,0)</f>
        <v>0</v>
      </c>
      <c r="L40" s="9">
        <f t="shared" si="0"/>
        <v>0.41508</v>
      </c>
      <c r="N40" s="8" t="s">
        <v>20</v>
      </c>
      <c r="O40" s="16">
        <f>IF(ISERROR(L40), "-",      ROUND(IF(AND(Input!$H$28&lt;&gt;"",Input!$G$28&lt;&gt;"",Input!$F$28&lt;&gt;"",Input!$U$11&lt;&gt;"",Input!$V$11&lt;&gt;"",Input!$I$28&lt;&gt;"",Input!$E$28&lt;&gt;"",Input!$L$28&lt;&gt;""),L40,   IF(AND(Input!$H$28="",Input!$G$28&lt;&gt;"",Input!$F$28&lt;&gt;"",Input!$U$11&lt;&gt;"",Input!$V$11&lt;&gt;"",Input!$I$28&lt;&gt;"",Input!$E$28&lt;&gt;"",Input!$L$28&lt;&gt;""), L41,   IF(AND(Input!$H$28&lt;&gt;"",Input!$G$28="",Input!$F$28&lt;&gt;"",Input!$U$11&lt;&gt;"",Input!$V$11&lt;&gt;"",Input!$I$28&lt;&gt;"",Input!$E$28&lt;&gt;"",Input!$L$28&lt;&gt;""),L42,  0   ))),2))</f>
        <v>0</v>
      </c>
    </row>
    <row r="41" spans="1:18" x14ac:dyDescent="0.25">
      <c r="A41" s="8" t="s">
        <v>20</v>
      </c>
      <c r="B41" s="2">
        <f>_xlfn.IFNA(Input!$H$30*B26,0)</f>
        <v>0</v>
      </c>
      <c r="C41">
        <f>_xlfn.IFNA(Input!$G$30*C26,0)</f>
        <v>0</v>
      </c>
      <c r="D41">
        <f>_xlfn.IFNA(Input!$F$30*D26,0)</f>
        <v>0</v>
      </c>
      <c r="E41">
        <f>_xlfn.IFNA(Input!$U$19*E26,0)</f>
        <v>3.288E-2</v>
      </c>
      <c r="F41">
        <f>_xlfn.IFNA(Input!$V$19*F26,0)</f>
        <v>0.38219999999999998</v>
      </c>
      <c r="G41">
        <f>_xlfn.IFNA(Input!$I$30*G26,0)</f>
        <v>0</v>
      </c>
      <c r="H41" s="89">
        <f>_xlfn.IFNA(Input!$J$30*H26,0)</f>
        <v>0</v>
      </c>
      <c r="I41">
        <f>_xlfn.IFNA(Input!$E$30*I26,0)</f>
        <v>0</v>
      </c>
      <c r="J41">
        <f>_xlfn.IFNA(Input!$L$30*J26,0)</f>
        <v>0</v>
      </c>
      <c r="K41" s="2">
        <f>_xlfn.IFNA(Input!$U$30*K26,0)</f>
        <v>0</v>
      </c>
      <c r="L41" s="9">
        <f t="shared" si="0"/>
        <v>0.41508</v>
      </c>
      <c r="N41" s="8"/>
      <c r="O41" s="16"/>
    </row>
    <row r="42" spans="1:18" ht="15.75" thickBot="1" x14ac:dyDescent="0.3">
      <c r="A42" s="10" t="s">
        <v>20</v>
      </c>
      <c r="B42" s="11">
        <f>_xlfn.IFNA(Input!$H$30*B27,0)</f>
        <v>0</v>
      </c>
      <c r="C42" s="12">
        <f>_xlfn.IFNA(Input!$G$30*C27,0)</f>
        <v>0</v>
      </c>
      <c r="D42" s="11">
        <f>_xlfn.IFNA(Input!$F$30*D27,0)</f>
        <v>0</v>
      </c>
      <c r="E42" s="11">
        <f>_xlfn.IFNA(Input!$U$19*E27,0)</f>
        <v>3.288E-2</v>
      </c>
      <c r="F42" s="11">
        <f>_xlfn.IFNA(Input!$V$19*F27,0)</f>
        <v>0.38219999999999998</v>
      </c>
      <c r="G42" s="11">
        <f>_xlfn.IFNA(Input!$I$30*G27,0)</f>
        <v>0</v>
      </c>
      <c r="H42" s="92">
        <f>_xlfn.IFNA(Input!$J$30*H27,0)</f>
        <v>0</v>
      </c>
      <c r="I42" s="11">
        <f>_xlfn.IFNA(Input!$E$30*I27,0)</f>
        <v>0</v>
      </c>
      <c r="J42" s="11">
        <f>_xlfn.IFNA(Input!$L$30*J27,0)</f>
        <v>0</v>
      </c>
      <c r="K42" s="12">
        <f>_xlfn.IFNA(Input!$U$30*K27,0)</f>
        <v>0</v>
      </c>
      <c r="L42" s="13">
        <f t="shared" si="0"/>
        <v>0.41508</v>
      </c>
      <c r="N42" s="10"/>
      <c r="O42" s="33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8A653-DA28-42C1-BA98-2E350D5679D7}">
  <sheetPr>
    <pageSetUpPr autoPageBreaks="0"/>
  </sheetPr>
  <dimension ref="A1:D7"/>
  <sheetViews>
    <sheetView workbookViewId="0">
      <selection activeCell="B17" sqref="B17"/>
    </sheetView>
  </sheetViews>
  <sheetFormatPr defaultRowHeight="15" x14ac:dyDescent="0.25"/>
  <cols>
    <col min="1" max="1" width="11" customWidth="1"/>
    <col min="3" max="3" width="9.85546875" bestFit="1" customWidth="1"/>
  </cols>
  <sheetData>
    <row r="1" spans="1:4" x14ac:dyDescent="0.25">
      <c r="A1" s="3" t="s">
        <v>358</v>
      </c>
      <c r="B1" s="1" t="s">
        <v>356</v>
      </c>
      <c r="C1" s="1" t="s">
        <v>116</v>
      </c>
      <c r="D1" s="1" t="s">
        <v>357</v>
      </c>
    </row>
    <row r="2" spans="1:4" x14ac:dyDescent="0.25">
      <c r="A2" s="94" t="s">
        <v>42</v>
      </c>
      <c r="B2">
        <f>Input!E36</f>
        <v>0</v>
      </c>
      <c r="C2">
        <v>0.8</v>
      </c>
      <c r="D2" s="1">
        <f>ROUND(B2*C2,0)</f>
        <v>0</v>
      </c>
    </row>
    <row r="3" spans="1:4" x14ac:dyDescent="0.25">
      <c r="A3" s="94" t="s">
        <v>25</v>
      </c>
      <c r="B3">
        <f>Input!F36</f>
        <v>0</v>
      </c>
      <c r="C3">
        <v>0.7</v>
      </c>
      <c r="D3" s="1">
        <f t="shared" ref="D3:D7" si="0">ROUND(B3*C3,0)</f>
        <v>0</v>
      </c>
    </row>
    <row r="4" spans="1:4" x14ac:dyDescent="0.25">
      <c r="A4" s="94" t="s">
        <v>5</v>
      </c>
      <c r="B4">
        <f>Input!G36</f>
        <v>0</v>
      </c>
      <c r="C4">
        <v>0.9</v>
      </c>
      <c r="D4" s="1">
        <f t="shared" si="0"/>
        <v>0</v>
      </c>
    </row>
    <row r="5" spans="1:4" x14ac:dyDescent="0.25">
      <c r="A5" s="94" t="s">
        <v>45</v>
      </c>
      <c r="B5">
        <f>Input!H36</f>
        <v>0</v>
      </c>
      <c r="C5">
        <v>0.75</v>
      </c>
      <c r="D5" s="1">
        <f t="shared" si="0"/>
        <v>0</v>
      </c>
    </row>
    <row r="6" spans="1:4" x14ac:dyDescent="0.25">
      <c r="A6" s="94" t="s">
        <v>7</v>
      </c>
      <c r="B6">
        <f>Input!I36</f>
        <v>0</v>
      </c>
      <c r="C6">
        <v>0.6</v>
      </c>
      <c r="D6" s="1">
        <f t="shared" si="0"/>
        <v>0</v>
      </c>
    </row>
    <row r="7" spans="1:4" x14ac:dyDescent="0.25">
      <c r="A7" s="94" t="s">
        <v>364</v>
      </c>
      <c r="B7">
        <f>Input!J36</f>
        <v>0</v>
      </c>
      <c r="C7">
        <v>0.9</v>
      </c>
      <c r="D7" s="1">
        <f t="shared" si="0"/>
        <v>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12722-21E6-4EF2-B246-AE78AC8D0940}">
  <sheetPr>
    <pageSetUpPr autoPageBreaks="0"/>
  </sheetPr>
  <dimension ref="A1:F47"/>
  <sheetViews>
    <sheetView workbookViewId="0">
      <selection activeCell="B17" sqref="B17"/>
    </sheetView>
  </sheetViews>
  <sheetFormatPr defaultRowHeight="15" x14ac:dyDescent="0.25"/>
  <cols>
    <col min="2" max="2" width="12.5703125" customWidth="1"/>
  </cols>
  <sheetData>
    <row r="1" spans="1:6" x14ac:dyDescent="0.25">
      <c r="A1" t="s">
        <v>152</v>
      </c>
      <c r="C1" t="s">
        <v>142</v>
      </c>
      <c r="D1" t="s">
        <v>144</v>
      </c>
      <c r="E1" s="36" t="s">
        <v>108</v>
      </c>
    </row>
    <row r="2" spans="1:6" x14ac:dyDescent="0.25">
      <c r="A2" t="s">
        <v>147</v>
      </c>
      <c r="B2" t="str">
        <f>VLOOKUP(Input!$AC$9 &amp; Input!$AA$9 &amp; $A2,Q_Prod!$A:$J, 1, FALSE)</f>
        <v>HOLUSAmilk</v>
      </c>
      <c r="C2">
        <f>VLOOKUP(Input!$AC$9 &amp; Input!$AA$9 &amp; $A2,Q_Prod!$A:$J, 6, FALSE)</f>
        <v>374.7</v>
      </c>
      <c r="D2">
        <f>VLOOKUP(Input!$AC$9 &amp; Input!$AA$9 &amp; $A2,Q_Prod!$A:$J, 8, FALSE)</f>
        <v>0.371</v>
      </c>
      <c r="E2" s="37">
        <f>ROUND(C2+D2*Input!$E$11,0)</f>
        <v>375</v>
      </c>
    </row>
    <row r="3" spans="1:6" x14ac:dyDescent="0.25">
      <c r="A3" t="s">
        <v>129</v>
      </c>
      <c r="B3" t="str">
        <f>VLOOKUP(Input!$AC$9 &amp; Input!$AA$9 &amp; $A3,Q_Prod!$A:$J, 1, FALSE)</f>
        <v>HOLUSAfat</v>
      </c>
      <c r="C3">
        <f>VLOOKUP(Input!$AC$9 &amp; Input!$AA$9 &amp; $A3,Q_Prod!$A:$J, 6, FALSE)</f>
        <v>10.86</v>
      </c>
      <c r="D3">
        <f>VLOOKUP(Input!$AC$9 &amp; Input!$AA$9 &amp; $A3,Q_Prod!$A:$J, 8, FALSE)</f>
        <v>0.34200000000000003</v>
      </c>
      <c r="E3" s="37">
        <f>ROUND(C3+D3*Input!$F$11,1)</f>
        <v>10.9</v>
      </c>
    </row>
    <row r="4" spans="1:6" ht="15.75" thickBot="1" x14ac:dyDescent="0.3">
      <c r="A4" t="s">
        <v>151</v>
      </c>
      <c r="B4" t="str">
        <f>VLOOKUP(Input!$AC$9 &amp; Input!$AA$9 &amp; $A4,Q_Prod!$A:$J, 1, FALSE)</f>
        <v>HOLUSApro</v>
      </c>
      <c r="C4">
        <f>VLOOKUP(Input!$AC$9 &amp; Input!$AA$9 &amp; $A4,Q_Prod!$A:$J, 6, FALSE)</f>
        <v>9.67</v>
      </c>
      <c r="D4">
        <f>VLOOKUP(Input!$AC$9 &amp; Input!$AA$9 &amp; $A4,Q_Prod!$A:$J, 8, FALSE)</f>
        <v>0.39900000000000002</v>
      </c>
      <c r="E4" s="39">
        <f>ROUND(C4+D4*Input!$G$11,1)</f>
        <v>9.6999999999999993</v>
      </c>
    </row>
    <row r="5" spans="1:6" ht="15.75" thickBot="1" x14ac:dyDescent="0.3"/>
    <row r="6" spans="1:6" x14ac:dyDescent="0.25">
      <c r="A6" t="s">
        <v>156</v>
      </c>
      <c r="C6" t="s">
        <v>142</v>
      </c>
      <c r="D6" t="s">
        <v>144</v>
      </c>
      <c r="E6" s="36" t="s">
        <v>108</v>
      </c>
    </row>
    <row r="7" spans="1:6" x14ac:dyDescent="0.25">
      <c r="A7" t="s">
        <v>154</v>
      </c>
      <c r="B7" t="str">
        <f>VLOOKUP(Input!$AC$9 &amp; Input!$AA$9 &amp; $A7,Q_CE!$A:$J, 1, FALSE)</f>
        <v>HOLUSAdce</v>
      </c>
      <c r="C7">
        <f>VLOOKUP(Input!$AC$9 &amp; Input!$AA$9 &amp; $A7,Q_CE!$A:$J, 6, FALSE)</f>
        <v>0.46</v>
      </c>
      <c r="D7">
        <f>VLOOKUP(Input!$AC$9 &amp; Input!$AA$9 &amp; $A7,Q_CE!$A:$J, 8, FALSE)</f>
        <v>25.757000000000001</v>
      </c>
      <c r="E7" s="37">
        <f>ROUND(-1*(85-(NORMSDIST(1.0364 - (C7+D7*Input!$R$11/100))*100)),1)</f>
        <v>-13.2</v>
      </c>
    </row>
    <row r="8" spans="1:6" ht="15.75" thickBot="1" x14ac:dyDescent="0.3">
      <c r="A8" t="s">
        <v>155</v>
      </c>
      <c r="B8" t="str">
        <f>VLOOKUP(Input!$AC$9 &amp; Input!$AA$9 &amp; $A8,Q_CE!$A:$J, 1, FALSE)</f>
        <v>HOLUSAmce</v>
      </c>
      <c r="C8">
        <f>VLOOKUP(Input!$AC$9 &amp; Input!$AA$9 &amp; $A8,Q_CE!$A:$J, 6, FALSE)</f>
        <v>2.2200000000000002</v>
      </c>
      <c r="D8">
        <f>VLOOKUP(Input!$AC$9 &amp; Input!$AA$9 &amp; $A8,Q_CE!$A:$J, 8, FALSE)</f>
        <v>21.738</v>
      </c>
      <c r="E8" s="39">
        <f>ROUND(-1*(85-(NORMSDIST(1.0364 - (C8+D8*Input!$S$11/100))*100)),1)</f>
        <v>-73.2</v>
      </c>
    </row>
    <row r="9" spans="1:6" ht="15.75" thickBot="1" x14ac:dyDescent="0.3"/>
    <row r="10" spans="1:6" x14ac:dyDescent="0.25">
      <c r="A10" t="s">
        <v>187</v>
      </c>
      <c r="C10" t="s">
        <v>127</v>
      </c>
      <c r="D10" t="s">
        <v>158</v>
      </c>
      <c r="E10" t="s">
        <v>162</v>
      </c>
      <c r="F10" s="36" t="s">
        <v>108</v>
      </c>
    </row>
    <row r="11" spans="1:6" ht="15.75" thickBot="1" x14ac:dyDescent="0.3">
      <c r="A11" t="s">
        <v>7</v>
      </c>
      <c r="B11" t="str">
        <f>VLOOKUP(Input!$AC$9 &amp; Input!$AA$9 &amp; $A11,Q_FI!$A:$N, 1, FALSE)</f>
        <v>HOLUSAFI</v>
      </c>
      <c r="C11">
        <f>VLOOKUP(Input!$AC$9 &amp; Input!$AA$9 &amp; $A11,Q_FI!$A:$N, 6, FALSE)</f>
        <v>-1.7</v>
      </c>
      <c r="D11">
        <f>VLOOKUP(Input!$AC$9 &amp; Input!$AA$9 &amp; $A11,Q_FI!$A:$N, 8, FALSE)</f>
        <v>1.9843</v>
      </c>
      <c r="E11">
        <f>VLOOKUP(Input!$AC$9 &amp; Input!$AA$9 &amp; $A11,Q_FI!$A:$N, 12, FALSE)</f>
        <v>0.95269999999999999</v>
      </c>
      <c r="F11" s="39">
        <f>ROUND(C11+D11*Input!Q11+E11*Input!P11,1)</f>
        <v>-1.7</v>
      </c>
    </row>
    <row r="12" spans="1:6" ht="15.75" thickBot="1" x14ac:dyDescent="0.3"/>
    <row r="13" spans="1:6" x14ac:dyDescent="0.25">
      <c r="A13" t="s">
        <v>190</v>
      </c>
      <c r="C13" t="s">
        <v>142</v>
      </c>
      <c r="D13" t="s">
        <v>144</v>
      </c>
      <c r="E13" s="36" t="s">
        <v>108</v>
      </c>
    </row>
    <row r="14" spans="1:6" ht="15.75" thickBot="1" x14ac:dyDescent="0.3">
      <c r="A14" t="s">
        <v>189</v>
      </c>
      <c r="B14" t="str">
        <f>VLOOKUP(Input!$AC$9 &amp; Input!$AA$9 &amp; $A14,Q_LS!$A:$J, 1, FALSE)</f>
        <v>HOLUSAdlo</v>
      </c>
      <c r="C14">
        <f>VLOOKUP(Input!$AC$9 &amp; Input!$AA$9 &amp; $A14,Q_LS!$A:$J, 6, FALSE)</f>
        <v>0.09</v>
      </c>
      <c r="D14">
        <f>VLOOKUP(Input!$AC$9 &amp; Input!$AA$9 &amp; $A14,Q_LS!$A:$J, 8, FALSE)</f>
        <v>0.105</v>
      </c>
      <c r="E14" s="39">
        <f>ROUND((C14+D14*Input!K11)*305,0)</f>
        <v>27</v>
      </c>
    </row>
    <row r="15" spans="1:6" ht="15.75" thickBot="1" x14ac:dyDescent="0.3"/>
    <row r="16" spans="1:6" x14ac:dyDescent="0.25">
      <c r="A16" t="s">
        <v>192</v>
      </c>
      <c r="C16" t="s">
        <v>142</v>
      </c>
      <c r="D16" t="s">
        <v>144</v>
      </c>
      <c r="E16" s="36" t="s">
        <v>108</v>
      </c>
    </row>
    <row r="17" spans="1:5" ht="15.75" thickBot="1" x14ac:dyDescent="0.3">
      <c r="A17" t="s">
        <v>191</v>
      </c>
      <c r="B17" t="str">
        <f>VLOOKUP(Input!$AC$9 &amp; Input!$AA$9 &amp; $A17,Q_SCC!$A:$J, 1, FALSE)</f>
        <v>HOLUSAscs</v>
      </c>
      <c r="C17">
        <f>VLOOKUP(Input!$AC$9 &amp; Input!$AA$9 &amp; $A17,Q_SCC!$A:$J, 6, FALSE)</f>
        <v>-177.61</v>
      </c>
      <c r="D17">
        <f>VLOOKUP(Input!$AC$9 &amp; Input!$AA$9 &amp; $A17,Q_SCC!$A:$J, 8, FALSE)</f>
        <v>58.433999999999997</v>
      </c>
      <c r="E17" s="39">
        <f>ROUND(C17+D17*Input!L11,0)</f>
        <v>-178</v>
      </c>
    </row>
    <row r="18" spans="1:5" ht="15.75" thickBot="1" x14ac:dyDescent="0.3"/>
    <row r="19" spans="1:5" x14ac:dyDescent="0.25">
      <c r="A19" t="s">
        <v>194</v>
      </c>
      <c r="C19" t="s">
        <v>142</v>
      </c>
      <c r="D19" t="s">
        <v>144</v>
      </c>
      <c r="E19" s="36" t="s">
        <v>108</v>
      </c>
    </row>
    <row r="20" spans="1:5" ht="15.75" thickBot="1" x14ac:dyDescent="0.3">
      <c r="A20" t="s">
        <v>193</v>
      </c>
      <c r="B20" t="str">
        <f>VLOOKUP(Input!$AC$9 &amp; Input!$AA$9 &amp; $A20,Q_Mast!$A:$J, 1, FALSE)</f>
        <v>HOLUSAmas</v>
      </c>
      <c r="C20">
        <f>VLOOKUP(Input!$AC$9 &amp; Input!$AA$9 &amp; $A20,Q_Mast!$A:$J, 6, FALSE)</f>
        <v>-0.02</v>
      </c>
      <c r="D20">
        <f>VLOOKUP(Input!$AC$9 &amp; Input!$AA$9 &amp; $A20,Q_Mast!$A:$J, 8, FALSE)</f>
        <v>-0.74</v>
      </c>
      <c r="E20" s="39">
        <f>ROUND(C20+D20*Input!M11,0)</f>
        <v>0</v>
      </c>
    </row>
    <row r="21" spans="1:5" ht="15.75" thickBot="1" x14ac:dyDescent="0.3"/>
    <row r="22" spans="1:5" x14ac:dyDescent="0.25">
      <c r="A22" t="s">
        <v>216</v>
      </c>
      <c r="C22" t="s">
        <v>142</v>
      </c>
      <c r="D22" t="s">
        <v>144</v>
      </c>
      <c r="E22" s="36" t="s">
        <v>108</v>
      </c>
    </row>
    <row r="23" spans="1:5" x14ac:dyDescent="0.25">
      <c r="A23" t="s">
        <v>211</v>
      </c>
      <c r="B23" t="str">
        <f>VLOOKUP(Input!$AC$9 &amp; Input!$AA$9 &amp; $A23,Q_Type!$A:$J, 1, FALSE)</f>
        <v>HOLUSAofl</v>
      </c>
      <c r="C23">
        <f>VLOOKUP(Input!$AC$9 &amp; Input!$AA$9 &amp; $A23,Q_Type!$A:$J, 6, FALSE)</f>
        <v>0.06</v>
      </c>
      <c r="D23">
        <f>VLOOKUP(Input!$AC$9 &amp; Input!$AA$9 &amp; $A23,Q_Type!$A:$J, 8, FALSE)</f>
        <v>0.77600000000000002</v>
      </c>
      <c r="E23" s="37">
        <f>ROUND(C23+D23*Input!U11,  IF(OR(Input!$AC$9="HOL", Input!$AC$9="FRI"),2,1))</f>
        <v>0.06</v>
      </c>
    </row>
    <row r="24" spans="1:5" x14ac:dyDescent="0.25">
      <c r="A24" t="s">
        <v>210</v>
      </c>
      <c r="B24" t="str">
        <f>VLOOKUP(Input!$AC$9 &amp; Input!$AA$9 &amp; $A24,Q_Type!$A:$J, 1, FALSE)</f>
        <v>HOLUSAous</v>
      </c>
      <c r="C24">
        <f>VLOOKUP(Input!$AC$9 &amp; Input!$AA$9 &amp; $A24,Q_Type!$A:$J, 6, FALSE)</f>
        <v>0.52</v>
      </c>
      <c r="D24">
        <f>VLOOKUP(Input!$AC$9 &amp; Input!$AA$9 &amp; $A24,Q_Type!$A:$J, 8, FALSE)</f>
        <v>0.94199999999999995</v>
      </c>
      <c r="E24" s="37">
        <f>ROUND(C24+D24*Input!V11,  IF(OR(Input!$AC$9="HOL", Input!$AC$9="FRI"),2,1))</f>
        <v>0.52</v>
      </c>
    </row>
    <row r="25" spans="1:5" x14ac:dyDescent="0.25">
      <c r="A25" t="s">
        <v>215</v>
      </c>
      <c r="B25" t="str">
        <f>VLOOKUP(Input!$AC$9 &amp; Input!$AA$9 &amp; $A25,Q_Type!$A:$J, 1, FALSE)</f>
        <v>HOLUSAbcs</v>
      </c>
      <c r="C25">
        <f>VLOOKUP(Input!$AC$9 &amp; Input!$AA$9 &amp; $A25,Q_Type!$A:$J, 6, FALSE)</f>
        <v>-0.19</v>
      </c>
      <c r="D25">
        <f>VLOOKUP(Input!$AC$9 &amp; Input!$AA$9 &amp; $A25,Q_Type!$A:$J, 8, FALSE)</f>
        <v>-0.86599999999999999</v>
      </c>
      <c r="E25" s="37">
        <f>ROUND(C25+D25*Input!X11,1)</f>
        <v>-0.2</v>
      </c>
    </row>
    <row r="26" spans="1:5" ht="15" customHeight="1" x14ac:dyDescent="0.25">
      <c r="E26" s="40"/>
    </row>
    <row r="27" spans="1:5" x14ac:dyDescent="0.25">
      <c r="A27" t="s">
        <v>195</v>
      </c>
      <c r="B27" t="str">
        <f>VLOOKUP(Input!$AC$9 &amp; Input!$AA$9 &amp; $A27,Q_Type!$A:$J, 1, FALSE)</f>
        <v>HOLUSAsta</v>
      </c>
      <c r="C27">
        <f>VLOOKUP(Input!$AC$9 &amp; Input!$AA$9 &amp; $A27,Q_Type!$A:$J, 6, FALSE)</f>
        <v>-0.03</v>
      </c>
      <c r="D27">
        <f>VLOOKUP(Input!$AC$9 &amp; Input!$AA$9 &amp; $A27,Q_Type!$A:$J, 8, FALSE)</f>
        <v>0.876</v>
      </c>
      <c r="E27" s="37">
        <f>ROUND(C27+D27*Input!E28,   IF(OR(Input!$AC$9="HOL", Input!$AC$9="FRI"),2,1))</f>
        <v>-0.03</v>
      </c>
    </row>
    <row r="28" spans="1:5" x14ac:dyDescent="0.25">
      <c r="A28" t="s">
        <v>196</v>
      </c>
      <c r="B28" t="str">
        <f>VLOOKUP(Input!$AC$9 &amp; Input!$AA$9 &amp; $A28,Q_Type!$A:$J, 1, FALSE)</f>
        <v>HOLUSAcwi</v>
      </c>
      <c r="C28">
        <f>VLOOKUP(Input!$AC$9 &amp; Input!$AA$9 &amp; $A28,Q_Type!$A:$J, 6, FALSE)</f>
        <v>0.19</v>
      </c>
      <c r="D28">
        <f>VLOOKUP(Input!$AC$9 &amp; Input!$AA$9 &amp; $A28,Q_Type!$A:$J, 8, FALSE)</f>
        <v>0.82799999999999996</v>
      </c>
      <c r="E28" s="37">
        <f>ROUND(C28+D28*Input!F28,   IF(OR(Input!$AC$9="HOL", Input!$AC$9="FRI"),2,1))</f>
        <v>0.19</v>
      </c>
    </row>
    <row r="29" spans="1:5" x14ac:dyDescent="0.25">
      <c r="A29" t="s">
        <v>197</v>
      </c>
      <c r="B29" t="str">
        <f>VLOOKUP(Input!$AC$9 &amp; Input!$AA$9 &amp; $A29,Q_Type!$A:$J, 1, FALSE)</f>
        <v>HOLUSAbde</v>
      </c>
      <c r="C29">
        <f>VLOOKUP(Input!$AC$9 &amp; Input!$AA$9 &amp; $A29,Q_Type!$A:$J, 6, FALSE)</f>
        <v>-0.04</v>
      </c>
      <c r="D29">
        <f>VLOOKUP(Input!$AC$9 &amp; Input!$AA$9 &amp; $A29,Q_Type!$A:$J, 8, FALSE)</f>
        <v>0.95299999999999996</v>
      </c>
      <c r="E29" s="37">
        <f>ROUND(C29+D29*Input!G28,   IF(OR(Input!$AC$9="HOL", Input!$AC$9="FRI"),2,1))</f>
        <v>-0.04</v>
      </c>
    </row>
    <row r="30" spans="1:5" x14ac:dyDescent="0.25">
      <c r="A30" t="s">
        <v>198</v>
      </c>
      <c r="B30" t="str">
        <f>VLOOKUP(Input!$AC$9 &amp; Input!$AA$9 &amp; $A30,Q_Type!$A:$J, 1, FALSE)</f>
        <v>HOLUSAang</v>
      </c>
      <c r="C30">
        <f>VLOOKUP(Input!$AC$9 &amp; Input!$AA$9 &amp; $A30,Q_Type!$A:$J, 6, FALSE)</f>
        <v>0.22</v>
      </c>
      <c r="D30">
        <f>VLOOKUP(Input!$AC$9 &amp; Input!$AA$9 &amp; $A30,Q_Type!$A:$J, 8, FALSE)</f>
        <v>0.91400000000000003</v>
      </c>
      <c r="E30" s="37">
        <f>ROUND(C30+D30*Input!H28,   IF(OR(Input!$AC$9="HOL", Input!$AC$9="FRI"),2,1))</f>
        <v>0.22</v>
      </c>
    </row>
    <row r="31" spans="1:5" x14ac:dyDescent="0.25">
      <c r="A31" t="s">
        <v>199</v>
      </c>
      <c r="B31" t="str">
        <f>VLOOKUP(Input!$AC$9 &amp; Input!$AA$9 &amp; $A31,Q_Type!$A:$J, 1, FALSE)</f>
        <v>HOLUSAran</v>
      </c>
      <c r="C31">
        <f>VLOOKUP(Input!$AC$9 &amp; Input!$AA$9 &amp; $A31,Q_Type!$A:$J, 6, FALSE)</f>
        <v>-0.14000000000000001</v>
      </c>
      <c r="D31">
        <f>VLOOKUP(Input!$AC$9 &amp; Input!$AA$9 &amp; $A31,Q_Type!$A:$J, 8, FALSE)</f>
        <v>0.96399999999999997</v>
      </c>
      <c r="E31" s="37">
        <f>ROUND(C31+D31*Input!I28,   IF(OR(Input!$AC$9="HOL", Input!$AC$9="FRI"),2,1))</f>
        <v>-0.14000000000000001</v>
      </c>
    </row>
    <row r="32" spans="1:5" x14ac:dyDescent="0.25">
      <c r="A32" t="s">
        <v>200</v>
      </c>
      <c r="B32" t="str">
        <f>VLOOKUP(Input!$AC$9 &amp; Input!$AA$9 &amp; $A32,Q_Type!$A:$J, 1, FALSE)</f>
        <v>HOLUSArwi</v>
      </c>
      <c r="C32">
        <f>VLOOKUP(Input!$AC$9 &amp; Input!$AA$9 &amp; $A32,Q_Type!$A:$J, 6, FALSE)</f>
        <v>0.09</v>
      </c>
      <c r="D32">
        <f>VLOOKUP(Input!$AC$9 &amp; Input!$AA$9 &amp; $A32,Q_Type!$A:$J, 8, FALSE)</f>
        <v>0.94499999999999995</v>
      </c>
      <c r="E32" s="37">
        <f>ROUND(C32+D32*Input!J28,   IF(OR(Input!$AC$9="HOL", Input!$AC$9="FRI"),2,1))</f>
        <v>0.09</v>
      </c>
    </row>
    <row r="33" spans="1:5" x14ac:dyDescent="0.25">
      <c r="A33" t="s">
        <v>201</v>
      </c>
      <c r="B33" t="str">
        <f>VLOOKUP(Input!$AC$9 &amp; Input!$AA$9 &amp; $A33,Q_Type!$A:$J, 1, FALSE)</f>
        <v>HOLUSArls</v>
      </c>
      <c r="C33">
        <f>VLOOKUP(Input!$AC$9 &amp; Input!$AA$9 &amp; $A33,Q_Type!$A:$J, 6, FALSE)</f>
        <v>0</v>
      </c>
      <c r="D33">
        <f>VLOOKUP(Input!$AC$9 &amp; Input!$AA$9 &amp; $A33,Q_Type!$A:$J, 8, FALSE)</f>
        <v>0.71899999999999997</v>
      </c>
      <c r="E33" s="37">
        <f>ROUND(C33+D33*Input!L28,   IF(OR(Input!$AC$9="HOL", Input!$AC$9="FRI"),2,1))</f>
        <v>0</v>
      </c>
    </row>
    <row r="34" spans="1:5" x14ac:dyDescent="0.25">
      <c r="A34" t="s">
        <v>212</v>
      </c>
      <c r="B34" t="str">
        <f>VLOOKUP(Input!$AC$9 &amp; Input!$AA$9 &amp; $A34,Q_Type!$A:$J, 1, FALSE)</f>
        <v>HOLUSArlr</v>
      </c>
      <c r="C34">
        <f>VLOOKUP(Input!$AC$9 &amp; Input!$AA$9 &amp; $A34,Q_Type!$A:$J, 6, FALSE)</f>
        <v>0.05</v>
      </c>
      <c r="D34">
        <f>VLOOKUP(Input!$AC$9 &amp; Input!$AA$9 &amp; $A34,Q_Type!$A:$J, 8, FALSE)</f>
        <v>0.56100000000000005</v>
      </c>
      <c r="E34" s="37" t="e">
        <f>ROUND(C34+D34*Input!#REF!,   IF(OR(Input!$AC$9="HOL", Input!$AC$9="FRI"),2,1))</f>
        <v>#REF!</v>
      </c>
    </row>
    <row r="35" spans="1:5" x14ac:dyDescent="0.25">
      <c r="A35" t="s">
        <v>202</v>
      </c>
      <c r="B35" t="str">
        <f>VLOOKUP(Input!$AC$9 &amp; Input!$AA$9 &amp; $A35,Q_Type!$A:$J, 1, FALSE)</f>
        <v>HOLUSAfan</v>
      </c>
      <c r="C35">
        <f>VLOOKUP(Input!$AC$9 &amp; Input!$AA$9 &amp; $A35,Q_Type!$A:$J, 6, FALSE)</f>
        <v>0.09</v>
      </c>
      <c r="D35">
        <f>VLOOKUP(Input!$AC$9 &amp; Input!$AA$9 &amp; $A35,Q_Type!$A:$J, 8, FALSE)</f>
        <v>0.81799999999999995</v>
      </c>
      <c r="E35" s="37">
        <f>ROUND(C35+D35*Input!M28,   IF(OR(Input!$AC$9="HOL", Input!$AC$9="FRI"),2,1))</f>
        <v>0.09</v>
      </c>
    </row>
    <row r="36" spans="1:5" x14ac:dyDescent="0.25">
      <c r="A36" t="s">
        <v>203</v>
      </c>
      <c r="B36" t="str">
        <f>VLOOKUP(Input!$AC$9 &amp; Input!$AA$9 &amp; $A36,Q_Type!$A:$J, 1, FALSE)</f>
        <v>HOLUSAfua</v>
      </c>
      <c r="C36">
        <f>VLOOKUP(Input!$AC$9 &amp; Input!$AA$9 &amp; $A36,Q_Type!$A:$J, 6, FALSE)</f>
        <v>0.34</v>
      </c>
      <c r="D36">
        <f>VLOOKUP(Input!$AC$9 &amp; Input!$AA$9 &amp; $A36,Q_Type!$A:$J, 8, FALSE)</f>
        <v>0.80300000000000005</v>
      </c>
      <c r="E36" s="37">
        <f>ROUND(C36+D36*Input!O28,   IF(OR(Input!$AC$9="HOL", Input!$AC$9="FRI"),2,1))</f>
        <v>0.34</v>
      </c>
    </row>
    <row r="37" spans="1:5" x14ac:dyDescent="0.25">
      <c r="A37" t="s">
        <v>204</v>
      </c>
      <c r="B37" t="str">
        <f>VLOOKUP(Input!$AC$9 &amp; Input!$AA$9 &amp; $A37,Q_Type!$A:$J, 1, FALSE)</f>
        <v>HOLUSAruh</v>
      </c>
      <c r="C37">
        <f>VLOOKUP(Input!$AC$9 &amp; Input!$AA$9 &amp; $A37,Q_Type!$A:$J, 6, FALSE)</f>
        <v>0.5</v>
      </c>
      <c r="D37">
        <f>VLOOKUP(Input!$AC$9 &amp; Input!$AA$9 &amp; $A37,Q_Type!$A:$J, 8, FALSE)</f>
        <v>0.754</v>
      </c>
      <c r="E37" s="37">
        <f>ROUND(C37+D37*Input!P28,   IF(OR(Input!$AC$9="HOL", Input!$AC$9="FRI"),2,1))</f>
        <v>0.5</v>
      </c>
    </row>
    <row r="38" spans="1:5" x14ac:dyDescent="0.25">
      <c r="A38" t="s">
        <v>205</v>
      </c>
      <c r="B38" t="str">
        <f>VLOOKUP(Input!$AC$9 &amp; Input!$AA$9 &amp; $A38,Q_Type!$A:$J, 1, FALSE)</f>
        <v>HOLUSAusu</v>
      </c>
      <c r="C38">
        <f>VLOOKUP(Input!$AC$9 &amp; Input!$AA$9 &amp; $A38,Q_Type!$A:$J, 6, FALSE)</f>
        <v>0.14000000000000001</v>
      </c>
      <c r="D38">
        <f>VLOOKUP(Input!$AC$9 &amp; Input!$AA$9 &amp; $A38,Q_Type!$A:$J, 8, FALSE)</f>
        <v>0.88900000000000001</v>
      </c>
      <c r="E38" s="37">
        <f>ROUND(C38+D38*Input!Q28,   IF(OR(Input!$AC$9="HOL", Input!$AC$9="FRI"),2,1))</f>
        <v>0.14000000000000001</v>
      </c>
    </row>
    <row r="39" spans="1:5" x14ac:dyDescent="0.25">
      <c r="A39" t="s">
        <v>206</v>
      </c>
      <c r="B39" t="str">
        <f>VLOOKUP(Input!$AC$9 &amp; Input!$AA$9 &amp; $A39,Q_Type!$A:$J, 1, FALSE)</f>
        <v>HOLUSAude</v>
      </c>
      <c r="C39">
        <f>VLOOKUP(Input!$AC$9 &amp; Input!$AA$9 &amp; $A39,Q_Type!$A:$J, 6, FALSE)</f>
        <v>0.15</v>
      </c>
      <c r="D39">
        <f>VLOOKUP(Input!$AC$9 &amp; Input!$AA$9 &amp; $A39,Q_Type!$A:$J, 8, FALSE)</f>
        <v>0.78400000000000003</v>
      </c>
      <c r="E39" s="37">
        <f>ROUND(C39+D39*Input!R28,   IF(OR(Input!$AC$9="HOL", Input!$AC$9="FRI"),2,1))</f>
        <v>0.15</v>
      </c>
    </row>
    <row r="40" spans="1:5" x14ac:dyDescent="0.25">
      <c r="A40" t="s">
        <v>207</v>
      </c>
      <c r="B40" t="str">
        <f>VLOOKUP(Input!$AC$9 &amp; Input!$AA$9 &amp; $A40,Q_Type!$A:$J, 1, FALSE)</f>
        <v>HOLUSAftp</v>
      </c>
      <c r="C40">
        <f>VLOOKUP(Input!$AC$9 &amp; Input!$AA$9 &amp; $A40,Q_Type!$A:$J, 6, FALSE)</f>
        <v>0.22</v>
      </c>
      <c r="D40">
        <f>VLOOKUP(Input!$AC$9 &amp; Input!$AA$9 &amp; $A40,Q_Type!$A:$J, 8, FALSE)</f>
        <v>0.94099999999999995</v>
      </c>
      <c r="E40" s="37">
        <f>ROUND(C40+D40*Input!S28,   IF(OR(Input!$AC$9="HOL", Input!$AC$9="FRI"),2,1))</f>
        <v>0.22</v>
      </c>
    </row>
    <row r="41" spans="1:5" x14ac:dyDescent="0.25">
      <c r="A41" t="s">
        <v>213</v>
      </c>
      <c r="B41" t="str">
        <f>VLOOKUP(Input!$AC$9 &amp; Input!$AA$9 &amp; $A41,Q_Type!$A:$J, 1, FALSE)</f>
        <v>HOLUSArtp</v>
      </c>
      <c r="C41">
        <f>VLOOKUP(Input!$AC$9 &amp; Input!$AA$9 &amp; $A41,Q_Type!$A:$J, 6, FALSE)</f>
        <v>0.22</v>
      </c>
      <c r="D41">
        <f>VLOOKUP(Input!$AC$9 &amp; Input!$AA$9 &amp; $A41,Q_Type!$A:$J, 8, FALSE)</f>
        <v>0.88400000000000001</v>
      </c>
      <c r="E41" s="37">
        <f>ROUND(C41+D41*Input!T28,   IF(OR(Input!$AC$9="HOL", Input!$AC$9="FRI"),2,1))</f>
        <v>0.22</v>
      </c>
    </row>
    <row r="42" spans="1:5" x14ac:dyDescent="0.25">
      <c r="A42" t="s">
        <v>208</v>
      </c>
      <c r="B42" t="str">
        <f>VLOOKUP(Input!$AC$9 &amp; Input!$AA$9 &amp; $A42,Q_Type!$A:$J, 1, FALSE)</f>
        <v>HOLUSAftl</v>
      </c>
      <c r="C42">
        <f>VLOOKUP(Input!$AC$9 &amp; Input!$AA$9 &amp; $A42,Q_Type!$A:$J, 6, FALSE)</f>
        <v>-0.21</v>
      </c>
      <c r="D42">
        <f>VLOOKUP(Input!$AC$9 &amp; Input!$AA$9 &amp; $A42,Q_Type!$A:$J, 8, FALSE)</f>
        <v>0.91300000000000003</v>
      </c>
      <c r="E42" s="37">
        <f>ROUND(C42+D42*Input!U28,   IF(OR(Input!$AC$9="HOL", Input!$AC$9="FRI"),2,1))</f>
        <v>-0.21</v>
      </c>
    </row>
    <row r="43" spans="1:5" ht="15.75" thickBot="1" x14ac:dyDescent="0.3">
      <c r="A43" t="s">
        <v>214</v>
      </c>
      <c r="B43" t="str">
        <f>VLOOKUP(Input!$AC$9 &amp; Input!$AA$9 &amp; $A43,Q_Type!$A:$J, 1, FALSE)</f>
        <v>HOLUSAloc</v>
      </c>
      <c r="C43">
        <f>VLOOKUP(Input!$AC$9 &amp; Input!$AA$9 &amp; $A43,Q_Type!$A:$J, 6, FALSE)</f>
        <v>0.03</v>
      </c>
      <c r="D43">
        <f>VLOOKUP(Input!$AC$9 &amp; Input!$AA$9 &amp; $A43,Q_Type!$A:$J, 8, FALSE)</f>
        <v>0.70899999999999996</v>
      </c>
      <c r="E43" s="39">
        <f>ROUND(C43+D43*Input!W28,   IF(OR(Input!$AC$9="HOL", Input!$AC$9="FRI"),2,1))</f>
        <v>0.03</v>
      </c>
    </row>
    <row r="44" spans="1:5" ht="15.75" thickBot="1" x14ac:dyDescent="0.3"/>
    <row r="45" spans="1:5" x14ac:dyDescent="0.25">
      <c r="A45" t="s">
        <v>221</v>
      </c>
      <c r="C45" t="s">
        <v>142</v>
      </c>
      <c r="D45" t="s">
        <v>144</v>
      </c>
      <c r="E45" s="36" t="s">
        <v>108</v>
      </c>
    </row>
    <row r="46" spans="1:5" x14ac:dyDescent="0.25">
      <c r="A46" t="s">
        <v>219</v>
      </c>
      <c r="B46" t="e">
        <f>VLOOKUP(Input!$AC$9 &amp; Input!$AA$9 &amp; $A46,Q_Work!$A:$J, 1, FALSE)</f>
        <v>#N/A</v>
      </c>
      <c r="C46" t="e">
        <f>VLOOKUP(Input!$AC$9 &amp; Input!$AA$9 &amp; $A46,Q_Work!$A:$J, 6, FALSE)</f>
        <v>#N/A</v>
      </c>
      <c r="D46" t="e">
        <f>VLOOKUP(Input!$AC$9 &amp; Input!$AA$9 &amp; $A46,Q_Work!$A:$J, 8, FALSE)</f>
        <v>#N/A</v>
      </c>
      <c r="E46" s="37" t="e">
        <f>ROUND(C46+D46*Input!X28,   IF(OR(Input!$AC$9="HOL", Input!$AC$9="FRI"),2,1))</f>
        <v>#N/A</v>
      </c>
    </row>
    <row r="47" spans="1:5" ht="15.75" thickBot="1" x14ac:dyDescent="0.3">
      <c r="A47" t="s">
        <v>220</v>
      </c>
      <c r="B47" t="e">
        <f>VLOOKUP(Input!$AC$9 &amp; Input!$AA$9 &amp; $A47,Q_Work!$A:$J, 1, FALSE)</f>
        <v>#N/A</v>
      </c>
      <c r="C47" t="e">
        <f>VLOOKUP(Input!$AC$9 &amp; Input!$AA$9 &amp; $A47,Q_Work!$A:$J, 6, FALSE)</f>
        <v>#N/A</v>
      </c>
      <c r="D47" t="e">
        <f>VLOOKUP(Input!$AC$9 &amp; Input!$AA$9 &amp; $A47,Q_Work!$A:$J, 8, FALSE)</f>
        <v>#N/A</v>
      </c>
      <c r="E47" s="39" t="e">
        <f>ROUND(C47+D47*Input!Y28,   IF(OR(Input!$AC$9="HOL", Input!$AC$9="FRI"),2,1))</f>
        <v>#N/A</v>
      </c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3BFC3-E0FB-47D8-BF8B-00BAC4FD4471}">
  <sheetPr>
    <tabColor theme="7" tint="0.39997558519241921"/>
    <pageSetUpPr autoPageBreaks="0"/>
  </sheetPr>
  <dimension ref="A1:J5000"/>
  <sheetViews>
    <sheetView zoomScaleNormal="100"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BSWAUSmilk</v>
      </c>
      <c r="B2" t="s">
        <v>17</v>
      </c>
      <c r="C2" t="s">
        <v>147</v>
      </c>
      <c r="D2" t="s">
        <v>69</v>
      </c>
      <c r="E2" t="s">
        <v>148</v>
      </c>
      <c r="F2">
        <v>-94.92</v>
      </c>
      <c r="G2" t="s">
        <v>149</v>
      </c>
      <c r="H2">
        <v>0.53100000000000003</v>
      </c>
      <c r="I2" t="s">
        <v>150</v>
      </c>
      <c r="J2" t="s">
        <v>73</v>
      </c>
    </row>
    <row r="3" spans="1:10" x14ac:dyDescent="0.25">
      <c r="A3" s="89" t="str">
        <f t="shared" ref="A3:A66" si="0">B3&amp;J3&amp;C3</f>
        <v>BSWAUSfat</v>
      </c>
      <c r="B3" t="s">
        <v>17</v>
      </c>
      <c r="C3" t="s">
        <v>129</v>
      </c>
      <c r="D3" t="s">
        <v>69</v>
      </c>
      <c r="E3" t="s">
        <v>148</v>
      </c>
      <c r="F3">
        <v>-2.63</v>
      </c>
      <c r="G3" t="s">
        <v>149</v>
      </c>
      <c r="H3">
        <v>0.42099999999999999</v>
      </c>
      <c r="I3" t="s">
        <v>150</v>
      </c>
      <c r="J3" t="s">
        <v>73</v>
      </c>
    </row>
    <row r="4" spans="1:10" x14ac:dyDescent="0.25">
      <c r="A4" s="89" t="str">
        <f t="shared" si="0"/>
        <v>BSWAUSpro</v>
      </c>
      <c r="B4" t="s">
        <v>17</v>
      </c>
      <c r="C4" t="s">
        <v>151</v>
      </c>
      <c r="D4" t="s">
        <v>69</v>
      </c>
      <c r="E4" t="s">
        <v>148</v>
      </c>
      <c r="F4">
        <v>-3.09</v>
      </c>
      <c r="G4" t="s">
        <v>149</v>
      </c>
      <c r="H4">
        <v>0.42899999999999999</v>
      </c>
      <c r="I4" t="s">
        <v>150</v>
      </c>
      <c r="J4" t="s">
        <v>73</v>
      </c>
    </row>
    <row r="5" spans="1:10" x14ac:dyDescent="0.25">
      <c r="A5" s="89" t="str">
        <f t="shared" si="0"/>
        <v>BSWCANmilk</v>
      </c>
      <c r="B5" t="s">
        <v>17</v>
      </c>
      <c r="C5" t="s">
        <v>147</v>
      </c>
      <c r="D5" t="s">
        <v>69</v>
      </c>
      <c r="E5" t="s">
        <v>148</v>
      </c>
      <c r="F5">
        <v>-10.7</v>
      </c>
      <c r="G5" t="s">
        <v>149</v>
      </c>
      <c r="H5">
        <v>0.36599999999999999</v>
      </c>
      <c r="I5" t="s">
        <v>150</v>
      </c>
      <c r="J5" t="s">
        <v>77</v>
      </c>
    </row>
    <row r="6" spans="1:10" x14ac:dyDescent="0.25">
      <c r="A6" s="89" t="str">
        <f t="shared" si="0"/>
        <v>BSWCANfat</v>
      </c>
      <c r="B6" t="s">
        <v>17</v>
      </c>
      <c r="C6" t="s">
        <v>129</v>
      </c>
      <c r="D6" t="s">
        <v>69</v>
      </c>
      <c r="E6" t="s">
        <v>148</v>
      </c>
      <c r="F6">
        <v>0.48</v>
      </c>
      <c r="G6" t="s">
        <v>149</v>
      </c>
      <c r="H6">
        <v>0.30299999999999999</v>
      </c>
      <c r="I6" t="s">
        <v>150</v>
      </c>
      <c r="J6" t="s">
        <v>77</v>
      </c>
    </row>
    <row r="7" spans="1:10" x14ac:dyDescent="0.25">
      <c r="A7" s="89" t="str">
        <f t="shared" si="0"/>
        <v>BSWCANpro</v>
      </c>
      <c r="B7" t="s">
        <v>17</v>
      </c>
      <c r="C7" t="s">
        <v>151</v>
      </c>
      <c r="D7" t="s">
        <v>69</v>
      </c>
      <c r="E7" t="s">
        <v>148</v>
      </c>
      <c r="F7">
        <v>-0.8</v>
      </c>
      <c r="G7" t="s">
        <v>149</v>
      </c>
      <c r="H7">
        <v>0.28899999999999998</v>
      </c>
      <c r="I7" t="s">
        <v>150</v>
      </c>
      <c r="J7" t="s">
        <v>77</v>
      </c>
    </row>
    <row r="8" spans="1:10" x14ac:dyDescent="0.25">
      <c r="A8" s="89" t="str">
        <f t="shared" si="0"/>
        <v>BSWCHEmilk</v>
      </c>
      <c r="B8" t="s">
        <v>17</v>
      </c>
      <c r="C8" t="s">
        <v>147</v>
      </c>
      <c r="D8" t="s">
        <v>69</v>
      </c>
      <c r="E8" t="s">
        <v>148</v>
      </c>
      <c r="F8">
        <v>-51.69</v>
      </c>
      <c r="G8" t="s">
        <v>149</v>
      </c>
      <c r="H8">
        <v>0.46800000000000003</v>
      </c>
      <c r="I8" t="s">
        <v>150</v>
      </c>
      <c r="J8" t="s">
        <v>78</v>
      </c>
    </row>
    <row r="9" spans="1:10" x14ac:dyDescent="0.25">
      <c r="A9" s="89" t="str">
        <f t="shared" si="0"/>
        <v>BSWCHEfat</v>
      </c>
      <c r="B9" t="s">
        <v>17</v>
      </c>
      <c r="C9" t="s">
        <v>129</v>
      </c>
      <c r="D9" t="s">
        <v>69</v>
      </c>
      <c r="E9" t="s">
        <v>148</v>
      </c>
      <c r="F9">
        <v>-1.54</v>
      </c>
      <c r="G9" t="s">
        <v>149</v>
      </c>
      <c r="H9">
        <v>0.38400000000000001</v>
      </c>
      <c r="I9" t="s">
        <v>150</v>
      </c>
      <c r="J9" t="s">
        <v>78</v>
      </c>
    </row>
    <row r="10" spans="1:10" x14ac:dyDescent="0.25">
      <c r="A10" s="89" t="str">
        <f t="shared" si="0"/>
        <v>BSWCHEpro</v>
      </c>
      <c r="B10" t="s">
        <v>17</v>
      </c>
      <c r="C10" t="s">
        <v>151</v>
      </c>
      <c r="D10" t="s">
        <v>69</v>
      </c>
      <c r="E10" t="s">
        <v>148</v>
      </c>
      <c r="F10">
        <v>-0.76</v>
      </c>
      <c r="G10" t="s">
        <v>149</v>
      </c>
      <c r="H10">
        <v>0.38600000000000001</v>
      </c>
      <c r="I10" t="s">
        <v>150</v>
      </c>
      <c r="J10" t="s">
        <v>78</v>
      </c>
    </row>
    <row r="11" spans="1:10" x14ac:dyDescent="0.25">
      <c r="A11" s="89" t="str">
        <f t="shared" si="0"/>
        <v>BSWDEAmilk</v>
      </c>
      <c r="B11" t="s">
        <v>17</v>
      </c>
      <c r="C11" t="s">
        <v>147</v>
      </c>
      <c r="D11" t="s">
        <v>69</v>
      </c>
      <c r="E11" t="s">
        <v>148</v>
      </c>
      <c r="F11">
        <v>76.53</v>
      </c>
      <c r="G11" t="s">
        <v>149</v>
      </c>
      <c r="H11">
        <v>0.46600000000000003</v>
      </c>
      <c r="I11" t="s">
        <v>150</v>
      </c>
      <c r="J11" t="s">
        <v>79</v>
      </c>
    </row>
    <row r="12" spans="1:10" x14ac:dyDescent="0.25">
      <c r="A12" s="89" t="str">
        <f t="shared" si="0"/>
        <v>BSWDEAfat</v>
      </c>
      <c r="B12" t="s">
        <v>17</v>
      </c>
      <c r="C12" t="s">
        <v>129</v>
      </c>
      <c r="D12" t="s">
        <v>69</v>
      </c>
      <c r="E12" t="s">
        <v>148</v>
      </c>
      <c r="F12">
        <v>4.38</v>
      </c>
      <c r="G12" t="s">
        <v>149</v>
      </c>
      <c r="H12">
        <v>0.44</v>
      </c>
      <c r="I12" t="s">
        <v>150</v>
      </c>
      <c r="J12" t="s">
        <v>79</v>
      </c>
    </row>
    <row r="13" spans="1:10" x14ac:dyDescent="0.25">
      <c r="A13" s="89" t="str">
        <f t="shared" si="0"/>
        <v>BSWDEApro</v>
      </c>
      <c r="B13" t="s">
        <v>17</v>
      </c>
      <c r="C13" t="s">
        <v>151</v>
      </c>
      <c r="D13" t="s">
        <v>69</v>
      </c>
      <c r="E13" t="s">
        <v>148</v>
      </c>
      <c r="F13">
        <v>2.34</v>
      </c>
      <c r="G13" t="s">
        <v>149</v>
      </c>
      <c r="H13">
        <v>0.39500000000000002</v>
      </c>
      <c r="I13" t="s">
        <v>150</v>
      </c>
      <c r="J13" t="s">
        <v>79</v>
      </c>
    </row>
    <row r="14" spans="1:10" x14ac:dyDescent="0.25">
      <c r="A14" s="89" t="str">
        <f t="shared" si="0"/>
        <v>BSWFRAmilk</v>
      </c>
      <c r="B14" t="s">
        <v>17</v>
      </c>
      <c r="C14" t="s">
        <v>147</v>
      </c>
      <c r="D14" t="s">
        <v>69</v>
      </c>
      <c r="E14" t="s">
        <v>148</v>
      </c>
      <c r="F14">
        <v>16.440000000000001</v>
      </c>
      <c r="G14" t="s">
        <v>149</v>
      </c>
      <c r="H14">
        <v>0.36599999999999999</v>
      </c>
      <c r="I14" t="s">
        <v>150</v>
      </c>
      <c r="J14" t="s">
        <v>80</v>
      </c>
    </row>
    <row r="15" spans="1:10" x14ac:dyDescent="0.25">
      <c r="A15" s="89" t="str">
        <f t="shared" si="0"/>
        <v>BSWFRAfat</v>
      </c>
      <c r="B15" t="s">
        <v>17</v>
      </c>
      <c r="C15" t="s">
        <v>129</v>
      </c>
      <c r="D15" t="s">
        <v>69</v>
      </c>
      <c r="E15" t="s">
        <v>148</v>
      </c>
      <c r="F15">
        <v>2.17</v>
      </c>
      <c r="G15" t="s">
        <v>149</v>
      </c>
      <c r="H15">
        <v>0.32200000000000001</v>
      </c>
      <c r="I15" t="s">
        <v>150</v>
      </c>
      <c r="J15" t="s">
        <v>80</v>
      </c>
    </row>
    <row r="16" spans="1:10" x14ac:dyDescent="0.25">
      <c r="A16" s="89" t="str">
        <f t="shared" si="0"/>
        <v>BSWFRApro</v>
      </c>
      <c r="B16" t="s">
        <v>17</v>
      </c>
      <c r="C16" t="s">
        <v>151</v>
      </c>
      <c r="D16" t="s">
        <v>69</v>
      </c>
      <c r="E16" t="s">
        <v>148</v>
      </c>
      <c r="F16">
        <v>1.17</v>
      </c>
      <c r="G16" t="s">
        <v>149</v>
      </c>
      <c r="H16">
        <v>0.315</v>
      </c>
      <c r="I16" t="s">
        <v>150</v>
      </c>
      <c r="J16" t="s">
        <v>80</v>
      </c>
    </row>
    <row r="17" spans="1:10" x14ac:dyDescent="0.25">
      <c r="A17" s="89" t="str">
        <f t="shared" si="0"/>
        <v>BSWITAmilk</v>
      </c>
      <c r="B17" t="s">
        <v>17</v>
      </c>
      <c r="C17" t="s">
        <v>147</v>
      </c>
      <c r="D17" t="s">
        <v>69</v>
      </c>
      <c r="E17" t="s">
        <v>148</v>
      </c>
      <c r="F17">
        <v>-188.32</v>
      </c>
      <c r="G17" t="s">
        <v>149</v>
      </c>
      <c r="H17">
        <v>0.33</v>
      </c>
      <c r="I17" t="s">
        <v>150</v>
      </c>
      <c r="J17" t="s">
        <v>81</v>
      </c>
    </row>
    <row r="18" spans="1:10" x14ac:dyDescent="0.25">
      <c r="A18" s="89" t="str">
        <f t="shared" si="0"/>
        <v>BSWITAfat</v>
      </c>
      <c r="B18" t="s">
        <v>17</v>
      </c>
      <c r="C18" t="s">
        <v>129</v>
      </c>
      <c r="D18" t="s">
        <v>69</v>
      </c>
      <c r="E18" t="s">
        <v>148</v>
      </c>
      <c r="F18">
        <v>-4.2300000000000004</v>
      </c>
      <c r="G18" t="s">
        <v>149</v>
      </c>
      <c r="H18">
        <v>0.312</v>
      </c>
      <c r="I18" t="s">
        <v>150</v>
      </c>
      <c r="J18" t="s">
        <v>81</v>
      </c>
    </row>
    <row r="19" spans="1:10" x14ac:dyDescent="0.25">
      <c r="A19" s="89" t="str">
        <f t="shared" si="0"/>
        <v>BSWITApro</v>
      </c>
      <c r="B19" t="s">
        <v>17</v>
      </c>
      <c r="C19" t="s">
        <v>151</v>
      </c>
      <c r="D19" t="s">
        <v>69</v>
      </c>
      <c r="E19" t="s">
        <v>148</v>
      </c>
      <c r="F19">
        <v>-5.05</v>
      </c>
      <c r="G19" t="s">
        <v>149</v>
      </c>
      <c r="H19">
        <v>0.27200000000000002</v>
      </c>
      <c r="I19" t="s">
        <v>150</v>
      </c>
      <c r="J19" t="s">
        <v>81</v>
      </c>
    </row>
    <row r="20" spans="1:10" x14ac:dyDescent="0.25">
      <c r="A20" s="89" t="str">
        <f t="shared" si="0"/>
        <v>BSWNLDmilk</v>
      </c>
      <c r="B20" t="s">
        <v>17</v>
      </c>
      <c r="C20" t="s">
        <v>147</v>
      </c>
      <c r="D20" t="s">
        <v>69</v>
      </c>
      <c r="E20" t="s">
        <v>148</v>
      </c>
      <c r="F20">
        <v>501.97</v>
      </c>
      <c r="G20" t="s">
        <v>149</v>
      </c>
      <c r="H20">
        <v>0.34399999999999997</v>
      </c>
      <c r="I20" t="s">
        <v>150</v>
      </c>
      <c r="J20" t="s">
        <v>82</v>
      </c>
    </row>
    <row r="21" spans="1:10" x14ac:dyDescent="0.25">
      <c r="A21" s="89" t="str">
        <f t="shared" si="0"/>
        <v>BSWNLDfat</v>
      </c>
      <c r="B21" t="s">
        <v>17</v>
      </c>
      <c r="C21" t="s">
        <v>129</v>
      </c>
      <c r="D21" t="s">
        <v>69</v>
      </c>
      <c r="E21" t="s">
        <v>148</v>
      </c>
      <c r="F21">
        <v>18.79</v>
      </c>
      <c r="G21" t="s">
        <v>149</v>
      </c>
      <c r="H21">
        <v>0.31</v>
      </c>
      <c r="I21" t="s">
        <v>150</v>
      </c>
      <c r="J21" t="s">
        <v>82</v>
      </c>
    </row>
    <row r="22" spans="1:10" x14ac:dyDescent="0.25">
      <c r="A22" s="89" t="str">
        <f t="shared" si="0"/>
        <v>BSWNLDpro</v>
      </c>
      <c r="B22" t="s">
        <v>17</v>
      </c>
      <c r="C22" t="s">
        <v>151</v>
      </c>
      <c r="D22" t="s">
        <v>69</v>
      </c>
      <c r="E22" t="s">
        <v>148</v>
      </c>
      <c r="F22">
        <v>14.5</v>
      </c>
      <c r="G22" t="s">
        <v>149</v>
      </c>
      <c r="H22">
        <v>0.29599999999999999</v>
      </c>
      <c r="I22" t="s">
        <v>150</v>
      </c>
      <c r="J22" t="s">
        <v>82</v>
      </c>
    </row>
    <row r="23" spans="1:10" x14ac:dyDescent="0.25">
      <c r="A23" s="89" t="str">
        <f t="shared" si="0"/>
        <v>BSWNZLmilk</v>
      </c>
      <c r="B23" t="s">
        <v>17</v>
      </c>
      <c r="C23" t="s">
        <v>147</v>
      </c>
      <c r="D23" t="s">
        <v>69</v>
      </c>
      <c r="E23" t="s">
        <v>148</v>
      </c>
      <c r="F23">
        <v>-80.34</v>
      </c>
      <c r="G23" t="s">
        <v>149</v>
      </c>
      <c r="H23">
        <v>0.433</v>
      </c>
      <c r="I23" t="s">
        <v>150</v>
      </c>
      <c r="J23" t="s">
        <v>83</v>
      </c>
    </row>
    <row r="24" spans="1:10" x14ac:dyDescent="0.25">
      <c r="A24" s="89" t="str">
        <f t="shared" si="0"/>
        <v>BSWNZLfat</v>
      </c>
      <c r="B24" t="s">
        <v>17</v>
      </c>
      <c r="C24" t="s">
        <v>129</v>
      </c>
      <c r="D24" t="s">
        <v>69</v>
      </c>
      <c r="E24" t="s">
        <v>148</v>
      </c>
      <c r="F24">
        <v>4.58</v>
      </c>
      <c r="G24" t="s">
        <v>149</v>
      </c>
      <c r="H24">
        <v>0.307</v>
      </c>
      <c r="I24" t="s">
        <v>150</v>
      </c>
      <c r="J24" t="s">
        <v>83</v>
      </c>
    </row>
    <row r="25" spans="1:10" x14ac:dyDescent="0.25">
      <c r="A25" s="89" t="str">
        <f t="shared" si="0"/>
        <v>BSWNZLpro</v>
      </c>
      <c r="B25" t="s">
        <v>17</v>
      </c>
      <c r="C25" t="s">
        <v>151</v>
      </c>
      <c r="D25" t="s">
        <v>69</v>
      </c>
      <c r="E25" t="s">
        <v>148</v>
      </c>
      <c r="F25">
        <v>-0.95</v>
      </c>
      <c r="G25" t="s">
        <v>149</v>
      </c>
      <c r="H25">
        <v>0.32200000000000001</v>
      </c>
      <c r="I25" t="s">
        <v>150</v>
      </c>
      <c r="J25" t="s">
        <v>83</v>
      </c>
    </row>
    <row r="26" spans="1:10" x14ac:dyDescent="0.25">
      <c r="A26" s="89" t="str">
        <f t="shared" si="0"/>
        <v>BSWSVNmilk</v>
      </c>
      <c r="B26" t="s">
        <v>17</v>
      </c>
      <c r="C26" t="s">
        <v>147</v>
      </c>
      <c r="D26" t="s">
        <v>69</v>
      </c>
      <c r="E26" t="s">
        <v>148</v>
      </c>
      <c r="F26">
        <v>-2468.69</v>
      </c>
      <c r="G26" t="s">
        <v>149</v>
      </c>
      <c r="H26">
        <v>21.826000000000001</v>
      </c>
      <c r="I26" t="s">
        <v>150</v>
      </c>
      <c r="J26" t="s">
        <v>84</v>
      </c>
    </row>
    <row r="27" spans="1:10" x14ac:dyDescent="0.25">
      <c r="A27" s="89" t="str">
        <f t="shared" si="0"/>
        <v>BSWSVNfat</v>
      </c>
      <c r="B27" t="s">
        <v>17</v>
      </c>
      <c r="C27" t="s">
        <v>129</v>
      </c>
      <c r="D27" t="s">
        <v>69</v>
      </c>
      <c r="E27" t="s">
        <v>148</v>
      </c>
      <c r="F27">
        <v>-83.88</v>
      </c>
      <c r="G27" t="s">
        <v>149</v>
      </c>
      <c r="H27">
        <v>0.753</v>
      </c>
      <c r="I27" t="s">
        <v>150</v>
      </c>
      <c r="J27" t="s">
        <v>84</v>
      </c>
    </row>
    <row r="28" spans="1:10" x14ac:dyDescent="0.25">
      <c r="A28" s="89" t="str">
        <f t="shared" si="0"/>
        <v>BSWSVNpro</v>
      </c>
      <c r="B28" t="s">
        <v>17</v>
      </c>
      <c r="C28" t="s">
        <v>151</v>
      </c>
      <c r="D28" t="s">
        <v>69</v>
      </c>
      <c r="E28" t="s">
        <v>148</v>
      </c>
      <c r="F28">
        <v>-72.680000000000007</v>
      </c>
      <c r="G28" t="s">
        <v>149</v>
      </c>
      <c r="H28">
        <v>0.63800000000000001</v>
      </c>
      <c r="I28" t="s">
        <v>150</v>
      </c>
      <c r="J28" t="s">
        <v>84</v>
      </c>
    </row>
    <row r="29" spans="1:10" x14ac:dyDescent="0.25">
      <c r="A29" s="89" t="str">
        <f t="shared" si="0"/>
        <v>BSWUSAmilk</v>
      </c>
      <c r="B29" t="s">
        <v>17</v>
      </c>
      <c r="C29" t="s">
        <v>147</v>
      </c>
      <c r="D29" t="s">
        <v>69</v>
      </c>
      <c r="E29" t="s">
        <v>148</v>
      </c>
      <c r="F29">
        <v>27.87</v>
      </c>
      <c r="G29" t="s">
        <v>149</v>
      </c>
      <c r="H29">
        <v>0.30499999999999999</v>
      </c>
      <c r="I29" t="s">
        <v>150</v>
      </c>
      <c r="J29" t="s">
        <v>85</v>
      </c>
    </row>
    <row r="30" spans="1:10" x14ac:dyDescent="0.25">
      <c r="A30" s="89" t="str">
        <f t="shared" si="0"/>
        <v>BSWUSAfat</v>
      </c>
      <c r="B30" t="s">
        <v>17</v>
      </c>
      <c r="C30" t="s">
        <v>129</v>
      </c>
      <c r="D30" t="s">
        <v>69</v>
      </c>
      <c r="E30" t="s">
        <v>148</v>
      </c>
      <c r="F30">
        <v>0.65</v>
      </c>
      <c r="G30" t="s">
        <v>149</v>
      </c>
      <c r="H30">
        <v>0.30299999999999999</v>
      </c>
      <c r="I30" t="s">
        <v>150</v>
      </c>
      <c r="J30" t="s">
        <v>85</v>
      </c>
    </row>
    <row r="31" spans="1:10" x14ac:dyDescent="0.25">
      <c r="A31" s="89" t="str">
        <f t="shared" si="0"/>
        <v>BSWUSApro</v>
      </c>
      <c r="B31" t="s">
        <v>17</v>
      </c>
      <c r="C31" t="s">
        <v>151</v>
      </c>
      <c r="D31" t="s">
        <v>69</v>
      </c>
      <c r="E31" t="s">
        <v>148</v>
      </c>
      <c r="F31">
        <v>0.03</v>
      </c>
      <c r="G31" t="s">
        <v>149</v>
      </c>
      <c r="H31">
        <v>0.27800000000000002</v>
      </c>
      <c r="I31" t="s">
        <v>150</v>
      </c>
      <c r="J31" t="s">
        <v>85</v>
      </c>
    </row>
    <row r="32" spans="1:10" x14ac:dyDescent="0.25">
      <c r="A32" s="89" t="str">
        <f t="shared" si="0"/>
        <v>GUEAUSmilk</v>
      </c>
      <c r="B32" t="s">
        <v>18</v>
      </c>
      <c r="C32" t="s">
        <v>147</v>
      </c>
      <c r="D32" t="s">
        <v>69</v>
      </c>
      <c r="E32" t="s">
        <v>148</v>
      </c>
      <c r="F32">
        <v>25.63</v>
      </c>
      <c r="G32" t="s">
        <v>149</v>
      </c>
      <c r="H32">
        <v>0.39600000000000002</v>
      </c>
      <c r="I32" t="s">
        <v>150</v>
      </c>
      <c r="J32" t="s">
        <v>73</v>
      </c>
    </row>
    <row r="33" spans="1:10" x14ac:dyDescent="0.25">
      <c r="A33" s="89" t="str">
        <f t="shared" si="0"/>
        <v>GUEAUSfat</v>
      </c>
      <c r="B33" t="s">
        <v>18</v>
      </c>
      <c r="C33" t="s">
        <v>129</v>
      </c>
      <c r="D33" t="s">
        <v>69</v>
      </c>
      <c r="E33" t="s">
        <v>148</v>
      </c>
      <c r="F33">
        <v>-7.0000000000000007E-2</v>
      </c>
      <c r="G33" t="s">
        <v>149</v>
      </c>
      <c r="H33">
        <v>0.41799999999999998</v>
      </c>
      <c r="I33" t="s">
        <v>150</v>
      </c>
      <c r="J33" t="s">
        <v>73</v>
      </c>
    </row>
    <row r="34" spans="1:10" x14ac:dyDescent="0.25">
      <c r="A34" s="89" t="str">
        <f t="shared" si="0"/>
        <v>GUEAUSpro</v>
      </c>
      <c r="B34" t="s">
        <v>18</v>
      </c>
      <c r="C34" t="s">
        <v>151</v>
      </c>
      <c r="D34" t="s">
        <v>69</v>
      </c>
      <c r="E34" t="s">
        <v>148</v>
      </c>
      <c r="F34">
        <v>1.87</v>
      </c>
      <c r="G34" t="s">
        <v>149</v>
      </c>
      <c r="H34">
        <v>0.35799999999999998</v>
      </c>
      <c r="I34" t="s">
        <v>150</v>
      </c>
      <c r="J34" t="s">
        <v>73</v>
      </c>
    </row>
    <row r="35" spans="1:10" x14ac:dyDescent="0.25">
      <c r="A35" s="89" t="str">
        <f t="shared" si="0"/>
        <v>GUECANmilk</v>
      </c>
      <c r="B35" t="s">
        <v>18</v>
      </c>
      <c r="C35" t="s">
        <v>147</v>
      </c>
      <c r="D35" t="s">
        <v>69</v>
      </c>
      <c r="E35" t="s">
        <v>148</v>
      </c>
      <c r="F35">
        <v>167.15</v>
      </c>
      <c r="G35" t="s">
        <v>149</v>
      </c>
      <c r="H35">
        <v>0.28299999999999997</v>
      </c>
      <c r="I35" t="s">
        <v>150</v>
      </c>
      <c r="J35" t="s">
        <v>77</v>
      </c>
    </row>
    <row r="36" spans="1:10" x14ac:dyDescent="0.25">
      <c r="A36" s="89" t="str">
        <f t="shared" si="0"/>
        <v>GUECANfat</v>
      </c>
      <c r="B36" t="s">
        <v>18</v>
      </c>
      <c r="C36" t="s">
        <v>129</v>
      </c>
      <c r="D36" t="s">
        <v>69</v>
      </c>
      <c r="E36" t="s">
        <v>148</v>
      </c>
      <c r="F36">
        <v>5.89</v>
      </c>
      <c r="G36" t="s">
        <v>149</v>
      </c>
      <c r="H36">
        <v>0.28999999999999998</v>
      </c>
      <c r="I36" t="s">
        <v>150</v>
      </c>
      <c r="J36" t="s">
        <v>77</v>
      </c>
    </row>
    <row r="37" spans="1:10" x14ac:dyDescent="0.25">
      <c r="A37" s="89" t="str">
        <f t="shared" si="0"/>
        <v>GUECANpro</v>
      </c>
      <c r="B37" t="s">
        <v>18</v>
      </c>
      <c r="C37" t="s">
        <v>151</v>
      </c>
      <c r="D37" t="s">
        <v>69</v>
      </c>
      <c r="E37" t="s">
        <v>148</v>
      </c>
      <c r="F37">
        <v>5.43</v>
      </c>
      <c r="G37" t="s">
        <v>149</v>
      </c>
      <c r="H37">
        <v>0.26900000000000002</v>
      </c>
      <c r="I37" t="s">
        <v>150</v>
      </c>
      <c r="J37" t="s">
        <v>77</v>
      </c>
    </row>
    <row r="38" spans="1:10" x14ac:dyDescent="0.25">
      <c r="A38" s="89" t="str">
        <f t="shared" si="0"/>
        <v>GUENZLmilk</v>
      </c>
      <c r="B38" t="s">
        <v>18</v>
      </c>
      <c r="C38" t="s">
        <v>147</v>
      </c>
      <c r="D38" t="s">
        <v>69</v>
      </c>
      <c r="E38" t="s">
        <v>148</v>
      </c>
      <c r="F38">
        <v>350.11</v>
      </c>
      <c r="G38" t="s">
        <v>149</v>
      </c>
      <c r="H38">
        <v>0.499</v>
      </c>
      <c r="I38" t="s">
        <v>150</v>
      </c>
      <c r="J38" t="s">
        <v>83</v>
      </c>
    </row>
    <row r="39" spans="1:10" x14ac:dyDescent="0.25">
      <c r="A39" s="89" t="str">
        <f t="shared" si="0"/>
        <v>GUENZLfat</v>
      </c>
      <c r="B39" t="s">
        <v>18</v>
      </c>
      <c r="C39" t="s">
        <v>129</v>
      </c>
      <c r="D39" t="s">
        <v>69</v>
      </c>
      <c r="E39" t="s">
        <v>148</v>
      </c>
      <c r="F39">
        <v>13.29</v>
      </c>
      <c r="G39" t="s">
        <v>149</v>
      </c>
      <c r="H39">
        <v>0.39900000000000002</v>
      </c>
      <c r="I39" t="s">
        <v>150</v>
      </c>
      <c r="J39" t="s">
        <v>83</v>
      </c>
    </row>
    <row r="40" spans="1:10" x14ac:dyDescent="0.25">
      <c r="A40" s="89" t="str">
        <f t="shared" si="0"/>
        <v>GUENZLpro</v>
      </c>
      <c r="B40" t="s">
        <v>18</v>
      </c>
      <c r="C40" t="s">
        <v>151</v>
      </c>
      <c r="D40" t="s">
        <v>69</v>
      </c>
      <c r="E40" t="s">
        <v>148</v>
      </c>
      <c r="F40">
        <v>12.59</v>
      </c>
      <c r="G40" t="s">
        <v>149</v>
      </c>
      <c r="H40">
        <v>0.38500000000000001</v>
      </c>
      <c r="I40" t="s">
        <v>150</v>
      </c>
      <c r="J40" t="s">
        <v>83</v>
      </c>
    </row>
    <row r="41" spans="1:10" x14ac:dyDescent="0.25">
      <c r="A41" s="89" t="str">
        <f t="shared" si="0"/>
        <v>GUEUSAmilk</v>
      </c>
      <c r="B41" t="s">
        <v>18</v>
      </c>
      <c r="C41" t="s">
        <v>147</v>
      </c>
      <c r="D41" t="s">
        <v>69</v>
      </c>
      <c r="E41" t="s">
        <v>148</v>
      </c>
      <c r="F41">
        <v>181.92</v>
      </c>
      <c r="G41" t="s">
        <v>149</v>
      </c>
      <c r="H41">
        <v>0.27800000000000002</v>
      </c>
      <c r="I41" t="s">
        <v>150</v>
      </c>
      <c r="J41" t="s">
        <v>85</v>
      </c>
    </row>
    <row r="42" spans="1:10" x14ac:dyDescent="0.25">
      <c r="A42" s="89" t="str">
        <f t="shared" si="0"/>
        <v>GUEUSAfat</v>
      </c>
      <c r="B42" t="s">
        <v>18</v>
      </c>
      <c r="C42" t="s">
        <v>129</v>
      </c>
      <c r="D42" t="s">
        <v>69</v>
      </c>
      <c r="E42" t="s">
        <v>148</v>
      </c>
      <c r="F42">
        <v>4.41</v>
      </c>
      <c r="G42" t="s">
        <v>149</v>
      </c>
      <c r="H42">
        <v>0.34399999999999997</v>
      </c>
      <c r="I42" t="s">
        <v>150</v>
      </c>
      <c r="J42" t="s">
        <v>85</v>
      </c>
    </row>
    <row r="43" spans="1:10" x14ac:dyDescent="0.25">
      <c r="A43" s="89" t="str">
        <f t="shared" si="0"/>
        <v>GUEUSApro</v>
      </c>
      <c r="B43" t="s">
        <v>18</v>
      </c>
      <c r="C43" t="s">
        <v>151</v>
      </c>
      <c r="D43" t="s">
        <v>69</v>
      </c>
      <c r="E43" t="s">
        <v>148</v>
      </c>
      <c r="F43">
        <v>5.9</v>
      </c>
      <c r="G43" t="s">
        <v>149</v>
      </c>
      <c r="H43">
        <v>0.26400000000000001</v>
      </c>
      <c r="I43" t="s">
        <v>150</v>
      </c>
      <c r="J43" t="s">
        <v>85</v>
      </c>
    </row>
    <row r="44" spans="1:10" x14ac:dyDescent="0.25">
      <c r="A44" s="89" t="str">
        <f t="shared" si="0"/>
        <v>HOLAUSmilk</v>
      </c>
      <c r="B44" t="s">
        <v>19</v>
      </c>
      <c r="C44" t="s">
        <v>147</v>
      </c>
      <c r="D44" t="s">
        <v>69</v>
      </c>
      <c r="E44" t="s">
        <v>148</v>
      </c>
      <c r="F44">
        <v>-224.73</v>
      </c>
      <c r="G44" t="s">
        <v>149</v>
      </c>
      <c r="H44">
        <v>0.50600000000000001</v>
      </c>
      <c r="I44" t="s">
        <v>150</v>
      </c>
      <c r="J44" t="s">
        <v>73</v>
      </c>
    </row>
    <row r="45" spans="1:10" x14ac:dyDescent="0.25">
      <c r="A45" s="89" t="str">
        <f t="shared" si="0"/>
        <v>HOLAUSfat</v>
      </c>
      <c r="B45" t="s">
        <v>19</v>
      </c>
      <c r="C45" t="s">
        <v>129</v>
      </c>
      <c r="D45" t="s">
        <v>69</v>
      </c>
      <c r="E45" t="s">
        <v>148</v>
      </c>
      <c r="F45">
        <v>-9.93</v>
      </c>
      <c r="G45" t="s">
        <v>149</v>
      </c>
      <c r="H45">
        <v>0.498</v>
      </c>
      <c r="I45" t="s">
        <v>150</v>
      </c>
      <c r="J45" t="s">
        <v>73</v>
      </c>
    </row>
    <row r="46" spans="1:10" x14ac:dyDescent="0.25">
      <c r="A46" s="89" t="str">
        <f t="shared" si="0"/>
        <v>HOLAUSpro</v>
      </c>
      <c r="B46" t="s">
        <v>19</v>
      </c>
      <c r="C46" t="s">
        <v>151</v>
      </c>
      <c r="D46" t="s">
        <v>69</v>
      </c>
      <c r="E46" t="s">
        <v>148</v>
      </c>
      <c r="F46">
        <v>-7.11</v>
      </c>
      <c r="G46" t="s">
        <v>149</v>
      </c>
      <c r="H46">
        <v>0.41199999999999998</v>
      </c>
      <c r="I46" t="s">
        <v>150</v>
      </c>
      <c r="J46" t="s">
        <v>73</v>
      </c>
    </row>
    <row r="47" spans="1:10" x14ac:dyDescent="0.25">
      <c r="A47" s="89" t="str">
        <f t="shared" si="0"/>
        <v>HOLBELmilk</v>
      </c>
      <c r="B47" t="s">
        <v>19</v>
      </c>
      <c r="C47" t="s">
        <v>147</v>
      </c>
      <c r="D47" t="s">
        <v>69</v>
      </c>
      <c r="E47" t="s">
        <v>148</v>
      </c>
      <c r="F47">
        <v>-182.77</v>
      </c>
      <c r="G47" t="s">
        <v>149</v>
      </c>
      <c r="H47">
        <v>0.59699999999999998</v>
      </c>
      <c r="I47" t="s">
        <v>150</v>
      </c>
      <c r="J47" t="s">
        <v>86</v>
      </c>
    </row>
    <row r="48" spans="1:10" x14ac:dyDescent="0.25">
      <c r="A48" s="89" t="str">
        <f t="shared" si="0"/>
        <v>HOLBELfat</v>
      </c>
      <c r="B48" t="s">
        <v>19</v>
      </c>
      <c r="C48" t="s">
        <v>129</v>
      </c>
      <c r="D48" t="s">
        <v>69</v>
      </c>
      <c r="E48" t="s">
        <v>148</v>
      </c>
      <c r="F48">
        <v>-12.4</v>
      </c>
      <c r="G48" t="s">
        <v>149</v>
      </c>
      <c r="H48">
        <v>0.48099999999999998</v>
      </c>
      <c r="I48" t="s">
        <v>150</v>
      </c>
      <c r="J48" t="s">
        <v>86</v>
      </c>
    </row>
    <row r="49" spans="1:10" x14ac:dyDescent="0.25">
      <c r="A49" s="89" t="str">
        <f t="shared" si="0"/>
        <v>HOLBELpro</v>
      </c>
      <c r="B49" t="s">
        <v>19</v>
      </c>
      <c r="C49" t="s">
        <v>151</v>
      </c>
      <c r="D49" t="s">
        <v>69</v>
      </c>
      <c r="E49" t="s">
        <v>148</v>
      </c>
      <c r="F49">
        <v>-8.02</v>
      </c>
      <c r="G49" t="s">
        <v>149</v>
      </c>
      <c r="H49">
        <v>0.59899999999999998</v>
      </c>
      <c r="I49" t="s">
        <v>150</v>
      </c>
      <c r="J49" t="s">
        <v>86</v>
      </c>
    </row>
    <row r="50" spans="1:10" x14ac:dyDescent="0.25">
      <c r="A50" s="89" t="str">
        <f t="shared" si="0"/>
        <v>HOLCANmilk</v>
      </c>
      <c r="B50" t="s">
        <v>19</v>
      </c>
      <c r="C50" t="s">
        <v>147</v>
      </c>
      <c r="D50" t="s">
        <v>69</v>
      </c>
      <c r="E50" t="s">
        <v>148</v>
      </c>
      <c r="F50">
        <v>217.79</v>
      </c>
      <c r="G50" t="s">
        <v>149</v>
      </c>
      <c r="H50">
        <v>0.34</v>
      </c>
      <c r="I50" t="s">
        <v>150</v>
      </c>
      <c r="J50" t="s">
        <v>77</v>
      </c>
    </row>
    <row r="51" spans="1:10" x14ac:dyDescent="0.25">
      <c r="A51" s="89" t="str">
        <f t="shared" si="0"/>
        <v>HOLCANfat</v>
      </c>
      <c r="B51" t="s">
        <v>19</v>
      </c>
      <c r="C51" t="s">
        <v>129</v>
      </c>
      <c r="D51" t="s">
        <v>69</v>
      </c>
      <c r="E51" t="s">
        <v>148</v>
      </c>
      <c r="F51">
        <v>1.99</v>
      </c>
      <c r="G51" t="s">
        <v>149</v>
      </c>
      <c r="H51">
        <v>0.3</v>
      </c>
      <c r="I51" t="s">
        <v>150</v>
      </c>
      <c r="J51" t="s">
        <v>77</v>
      </c>
    </row>
    <row r="52" spans="1:10" x14ac:dyDescent="0.25">
      <c r="A52" s="89" t="str">
        <f t="shared" si="0"/>
        <v>HOLCANpro</v>
      </c>
      <c r="B52" t="s">
        <v>19</v>
      </c>
      <c r="C52" t="s">
        <v>151</v>
      </c>
      <c r="D52" t="s">
        <v>69</v>
      </c>
      <c r="E52" t="s">
        <v>148</v>
      </c>
      <c r="F52">
        <v>2.5099999999999998</v>
      </c>
      <c r="G52" t="s">
        <v>149</v>
      </c>
      <c r="H52">
        <v>0.34</v>
      </c>
      <c r="I52" t="s">
        <v>150</v>
      </c>
      <c r="J52" t="s">
        <v>77</v>
      </c>
    </row>
    <row r="53" spans="1:10" x14ac:dyDescent="0.25">
      <c r="A53" s="89" t="str">
        <f t="shared" si="0"/>
        <v>HOLCHEmilk</v>
      </c>
      <c r="B53" t="s">
        <v>19</v>
      </c>
      <c r="C53" t="s">
        <v>147</v>
      </c>
      <c r="D53" t="s">
        <v>69</v>
      </c>
      <c r="E53" t="s">
        <v>148</v>
      </c>
      <c r="F53">
        <v>-151.74</v>
      </c>
      <c r="G53" t="s">
        <v>149</v>
      </c>
      <c r="H53">
        <v>0.499</v>
      </c>
      <c r="I53" t="s">
        <v>150</v>
      </c>
      <c r="J53" t="s">
        <v>78</v>
      </c>
    </row>
    <row r="54" spans="1:10" x14ac:dyDescent="0.25">
      <c r="A54" s="89" t="str">
        <f t="shared" si="0"/>
        <v>HOLCHEfat</v>
      </c>
      <c r="B54" t="s">
        <v>19</v>
      </c>
      <c r="C54" t="s">
        <v>129</v>
      </c>
      <c r="D54" t="s">
        <v>69</v>
      </c>
      <c r="E54" t="s">
        <v>148</v>
      </c>
      <c r="F54">
        <v>-5.84</v>
      </c>
      <c r="G54" t="s">
        <v>149</v>
      </c>
      <c r="H54">
        <v>0.41599999999999998</v>
      </c>
      <c r="I54" t="s">
        <v>150</v>
      </c>
      <c r="J54" t="s">
        <v>78</v>
      </c>
    </row>
    <row r="55" spans="1:10" x14ac:dyDescent="0.25">
      <c r="A55" s="89" t="str">
        <f t="shared" si="0"/>
        <v>HOLCHEpro</v>
      </c>
      <c r="B55" t="s">
        <v>19</v>
      </c>
      <c r="C55" t="s">
        <v>151</v>
      </c>
      <c r="D55" t="s">
        <v>69</v>
      </c>
      <c r="E55" t="s">
        <v>148</v>
      </c>
      <c r="F55">
        <v>-4.93</v>
      </c>
      <c r="G55" t="s">
        <v>149</v>
      </c>
      <c r="H55">
        <v>0.46400000000000002</v>
      </c>
      <c r="I55" t="s">
        <v>150</v>
      </c>
      <c r="J55" t="s">
        <v>78</v>
      </c>
    </row>
    <row r="56" spans="1:10" x14ac:dyDescent="0.25">
      <c r="A56" s="89" t="str">
        <f t="shared" si="0"/>
        <v>HOLCZEmilk</v>
      </c>
      <c r="B56" t="s">
        <v>19</v>
      </c>
      <c r="C56" t="s">
        <v>147</v>
      </c>
      <c r="D56" t="s">
        <v>69</v>
      </c>
      <c r="E56" t="s">
        <v>148</v>
      </c>
      <c r="F56">
        <v>266.74</v>
      </c>
      <c r="G56" t="s">
        <v>149</v>
      </c>
      <c r="H56">
        <v>0.37</v>
      </c>
      <c r="I56" t="s">
        <v>150</v>
      </c>
      <c r="J56" t="s">
        <v>87</v>
      </c>
    </row>
    <row r="57" spans="1:10" x14ac:dyDescent="0.25">
      <c r="A57" s="89" t="str">
        <f t="shared" si="0"/>
        <v>HOLCZEfat</v>
      </c>
      <c r="B57" t="s">
        <v>19</v>
      </c>
      <c r="C57" t="s">
        <v>129</v>
      </c>
      <c r="D57" t="s">
        <v>69</v>
      </c>
      <c r="E57" t="s">
        <v>148</v>
      </c>
      <c r="F57">
        <v>6.56</v>
      </c>
      <c r="G57" t="s">
        <v>149</v>
      </c>
      <c r="H57">
        <v>0.41599999999999998</v>
      </c>
      <c r="I57" t="s">
        <v>150</v>
      </c>
      <c r="J57" t="s">
        <v>87</v>
      </c>
    </row>
    <row r="58" spans="1:10" x14ac:dyDescent="0.25">
      <c r="A58" s="89" t="str">
        <f t="shared" si="0"/>
        <v>HOLCZEpro</v>
      </c>
      <c r="B58" t="s">
        <v>19</v>
      </c>
      <c r="C58" t="s">
        <v>151</v>
      </c>
      <c r="D58" t="s">
        <v>69</v>
      </c>
      <c r="E58" t="s">
        <v>148</v>
      </c>
      <c r="F58">
        <v>7.79</v>
      </c>
      <c r="G58" t="s">
        <v>149</v>
      </c>
      <c r="H58">
        <v>0.39800000000000002</v>
      </c>
      <c r="I58" t="s">
        <v>150</v>
      </c>
      <c r="J58" t="s">
        <v>87</v>
      </c>
    </row>
    <row r="59" spans="1:10" x14ac:dyDescent="0.25">
      <c r="A59" s="89" t="str">
        <f t="shared" si="0"/>
        <v>HOLDEUmilk</v>
      </c>
      <c r="B59" t="s">
        <v>19</v>
      </c>
      <c r="C59" t="s">
        <v>147</v>
      </c>
      <c r="D59" t="s">
        <v>69</v>
      </c>
      <c r="E59" t="s">
        <v>148</v>
      </c>
      <c r="F59">
        <v>221.98</v>
      </c>
      <c r="G59" t="s">
        <v>149</v>
      </c>
      <c r="H59">
        <v>0.43099999999999999</v>
      </c>
      <c r="I59" t="s">
        <v>150</v>
      </c>
      <c r="J59" t="s">
        <v>88</v>
      </c>
    </row>
    <row r="60" spans="1:10" x14ac:dyDescent="0.25">
      <c r="A60" s="89" t="str">
        <f t="shared" si="0"/>
        <v>HOLDEUfat</v>
      </c>
      <c r="B60" t="s">
        <v>19</v>
      </c>
      <c r="C60" t="s">
        <v>129</v>
      </c>
      <c r="D60" t="s">
        <v>69</v>
      </c>
      <c r="E60" t="s">
        <v>148</v>
      </c>
      <c r="F60">
        <v>3.08</v>
      </c>
      <c r="G60" t="s">
        <v>149</v>
      </c>
      <c r="H60">
        <v>0.379</v>
      </c>
      <c r="I60" t="s">
        <v>150</v>
      </c>
      <c r="J60" t="s">
        <v>88</v>
      </c>
    </row>
    <row r="61" spans="1:10" x14ac:dyDescent="0.25">
      <c r="A61" s="89" t="str">
        <f t="shared" si="0"/>
        <v>HOLDEUpro</v>
      </c>
      <c r="B61" t="s">
        <v>19</v>
      </c>
      <c r="C61" t="s">
        <v>151</v>
      </c>
      <c r="D61" t="s">
        <v>69</v>
      </c>
      <c r="E61" t="s">
        <v>148</v>
      </c>
      <c r="F61">
        <v>6.08</v>
      </c>
      <c r="G61" t="s">
        <v>149</v>
      </c>
      <c r="H61">
        <v>0.41199999999999998</v>
      </c>
      <c r="I61" t="s">
        <v>150</v>
      </c>
      <c r="J61" t="s">
        <v>88</v>
      </c>
    </row>
    <row r="62" spans="1:10" x14ac:dyDescent="0.25">
      <c r="A62" s="89" t="str">
        <f t="shared" si="0"/>
        <v>HOLDFSmilk</v>
      </c>
      <c r="B62" t="s">
        <v>19</v>
      </c>
      <c r="C62" t="s">
        <v>147</v>
      </c>
      <c r="D62" t="s">
        <v>69</v>
      </c>
      <c r="E62" t="s">
        <v>148</v>
      </c>
      <c r="F62">
        <v>-2271.7399999999998</v>
      </c>
      <c r="G62" t="s">
        <v>149</v>
      </c>
      <c r="H62">
        <v>22.911999999999999</v>
      </c>
      <c r="I62" t="s">
        <v>150</v>
      </c>
      <c r="J62" t="s">
        <v>89</v>
      </c>
    </row>
    <row r="63" spans="1:10" x14ac:dyDescent="0.25">
      <c r="A63" s="89" t="str">
        <f t="shared" si="0"/>
        <v>HOLDFSfat</v>
      </c>
      <c r="B63" t="s">
        <v>19</v>
      </c>
      <c r="C63" t="s">
        <v>129</v>
      </c>
      <c r="D63" t="s">
        <v>69</v>
      </c>
      <c r="E63" t="s">
        <v>148</v>
      </c>
      <c r="F63">
        <v>-84.81</v>
      </c>
      <c r="G63" t="s">
        <v>149</v>
      </c>
      <c r="H63">
        <v>0.86499999999999999</v>
      </c>
      <c r="I63" t="s">
        <v>150</v>
      </c>
      <c r="J63" t="s">
        <v>89</v>
      </c>
    </row>
    <row r="64" spans="1:10" x14ac:dyDescent="0.25">
      <c r="A64" s="89" t="str">
        <f t="shared" si="0"/>
        <v>HOLDFSpro</v>
      </c>
      <c r="B64" t="s">
        <v>19</v>
      </c>
      <c r="C64" t="s">
        <v>151</v>
      </c>
      <c r="D64" t="s">
        <v>69</v>
      </c>
      <c r="E64" t="s">
        <v>148</v>
      </c>
      <c r="F64">
        <v>-64.53</v>
      </c>
      <c r="G64" t="s">
        <v>149</v>
      </c>
      <c r="H64">
        <v>0.68899999999999995</v>
      </c>
      <c r="I64" t="s">
        <v>150</v>
      </c>
      <c r="J64" t="s">
        <v>89</v>
      </c>
    </row>
    <row r="65" spans="1:10" x14ac:dyDescent="0.25">
      <c r="A65" s="89" t="str">
        <f t="shared" si="0"/>
        <v>HOLESPmilk</v>
      </c>
      <c r="B65" t="s">
        <v>19</v>
      </c>
      <c r="C65" t="s">
        <v>147</v>
      </c>
      <c r="D65" t="s">
        <v>69</v>
      </c>
      <c r="E65" t="s">
        <v>148</v>
      </c>
      <c r="F65">
        <v>107.65</v>
      </c>
      <c r="G65" t="s">
        <v>149</v>
      </c>
      <c r="H65">
        <v>0.497</v>
      </c>
      <c r="I65" t="s">
        <v>150</v>
      </c>
      <c r="J65" t="s">
        <v>90</v>
      </c>
    </row>
    <row r="66" spans="1:10" x14ac:dyDescent="0.25">
      <c r="A66" s="89" t="str">
        <f t="shared" si="0"/>
        <v>HOLESPfat</v>
      </c>
      <c r="B66" t="s">
        <v>19</v>
      </c>
      <c r="C66" t="s">
        <v>129</v>
      </c>
      <c r="D66" t="s">
        <v>69</v>
      </c>
      <c r="E66" t="s">
        <v>148</v>
      </c>
      <c r="F66">
        <v>-6.05</v>
      </c>
      <c r="G66" t="s">
        <v>149</v>
      </c>
      <c r="H66">
        <v>0.44900000000000001</v>
      </c>
      <c r="I66" t="s">
        <v>150</v>
      </c>
      <c r="J66" t="s">
        <v>90</v>
      </c>
    </row>
    <row r="67" spans="1:10" x14ac:dyDescent="0.25">
      <c r="A67" s="89" t="str">
        <f t="shared" ref="A67:A130" si="1">B67&amp;J67&amp;C67</f>
        <v>HOLESPpro</v>
      </c>
      <c r="B67" t="s">
        <v>19</v>
      </c>
      <c r="C67" t="s">
        <v>151</v>
      </c>
      <c r="D67" t="s">
        <v>69</v>
      </c>
      <c r="E67" t="s">
        <v>148</v>
      </c>
      <c r="F67">
        <v>-3.04</v>
      </c>
      <c r="G67" t="s">
        <v>149</v>
      </c>
      <c r="H67">
        <v>0.50900000000000001</v>
      </c>
      <c r="I67" t="s">
        <v>150</v>
      </c>
      <c r="J67" t="s">
        <v>90</v>
      </c>
    </row>
    <row r="68" spans="1:10" x14ac:dyDescent="0.25">
      <c r="A68" s="89" t="str">
        <f t="shared" si="1"/>
        <v>HOLESTmilk</v>
      </c>
      <c r="B68" t="s">
        <v>19</v>
      </c>
      <c r="C68" t="s">
        <v>147</v>
      </c>
      <c r="D68" t="s">
        <v>69</v>
      </c>
      <c r="E68" t="s">
        <v>148</v>
      </c>
      <c r="F68">
        <v>-12.9</v>
      </c>
      <c r="G68" t="s">
        <v>149</v>
      </c>
      <c r="H68">
        <v>0.46600000000000003</v>
      </c>
      <c r="I68" t="s">
        <v>150</v>
      </c>
      <c r="J68" t="s">
        <v>91</v>
      </c>
    </row>
    <row r="69" spans="1:10" x14ac:dyDescent="0.25">
      <c r="A69" s="89" t="str">
        <f t="shared" si="1"/>
        <v>HOLESTfat</v>
      </c>
      <c r="B69" t="s">
        <v>19</v>
      </c>
      <c r="C69" t="s">
        <v>129</v>
      </c>
      <c r="D69" t="s">
        <v>69</v>
      </c>
      <c r="E69" t="s">
        <v>148</v>
      </c>
      <c r="F69">
        <v>-3.31</v>
      </c>
      <c r="G69" t="s">
        <v>149</v>
      </c>
      <c r="H69">
        <v>0.38800000000000001</v>
      </c>
      <c r="I69" t="s">
        <v>150</v>
      </c>
      <c r="J69" t="s">
        <v>91</v>
      </c>
    </row>
    <row r="70" spans="1:10" x14ac:dyDescent="0.25">
      <c r="A70" s="89" t="str">
        <f t="shared" si="1"/>
        <v>HOLESTpro</v>
      </c>
      <c r="B70" t="s">
        <v>19</v>
      </c>
      <c r="C70" t="s">
        <v>151</v>
      </c>
      <c r="D70" t="s">
        <v>69</v>
      </c>
      <c r="E70" t="s">
        <v>148</v>
      </c>
      <c r="F70">
        <v>-0.9</v>
      </c>
      <c r="G70" t="s">
        <v>149</v>
      </c>
      <c r="H70">
        <v>0.41599999999999998</v>
      </c>
      <c r="I70" t="s">
        <v>150</v>
      </c>
      <c r="J70" t="s">
        <v>91</v>
      </c>
    </row>
    <row r="71" spans="1:10" x14ac:dyDescent="0.25">
      <c r="A71" s="89" t="str">
        <f t="shared" si="1"/>
        <v>HOLFRAmilk</v>
      </c>
      <c r="B71" t="s">
        <v>19</v>
      </c>
      <c r="C71" t="s">
        <v>147</v>
      </c>
      <c r="D71" t="s">
        <v>69</v>
      </c>
      <c r="E71" t="s">
        <v>148</v>
      </c>
      <c r="F71">
        <v>146.19</v>
      </c>
      <c r="G71" t="s">
        <v>149</v>
      </c>
      <c r="H71">
        <v>0.42799999999999999</v>
      </c>
      <c r="I71" t="s">
        <v>150</v>
      </c>
      <c r="J71" t="s">
        <v>80</v>
      </c>
    </row>
    <row r="72" spans="1:10" x14ac:dyDescent="0.25">
      <c r="A72" s="89" t="str">
        <f t="shared" si="1"/>
        <v>HOLFRAfat</v>
      </c>
      <c r="B72" t="s">
        <v>19</v>
      </c>
      <c r="C72" t="s">
        <v>129</v>
      </c>
      <c r="D72" t="s">
        <v>69</v>
      </c>
      <c r="E72" t="s">
        <v>148</v>
      </c>
      <c r="F72">
        <v>-0.81</v>
      </c>
      <c r="G72" t="s">
        <v>149</v>
      </c>
      <c r="H72">
        <v>0.373</v>
      </c>
      <c r="I72" t="s">
        <v>150</v>
      </c>
      <c r="J72" t="s">
        <v>80</v>
      </c>
    </row>
    <row r="73" spans="1:10" x14ac:dyDescent="0.25">
      <c r="A73" s="89" t="str">
        <f t="shared" si="1"/>
        <v>HOLFRApro</v>
      </c>
      <c r="B73" t="s">
        <v>19</v>
      </c>
      <c r="C73" t="s">
        <v>151</v>
      </c>
      <c r="D73" t="s">
        <v>69</v>
      </c>
      <c r="E73" t="s">
        <v>148</v>
      </c>
      <c r="F73">
        <v>3.66</v>
      </c>
      <c r="G73" t="s">
        <v>149</v>
      </c>
      <c r="H73">
        <v>0.42899999999999999</v>
      </c>
      <c r="I73" t="s">
        <v>150</v>
      </c>
      <c r="J73" t="s">
        <v>80</v>
      </c>
    </row>
    <row r="74" spans="1:10" x14ac:dyDescent="0.25">
      <c r="A74" s="89" t="str">
        <f t="shared" si="1"/>
        <v>HOLHRVmilk</v>
      </c>
      <c r="B74" t="s">
        <v>19</v>
      </c>
      <c r="C74" t="s">
        <v>147</v>
      </c>
      <c r="D74" t="s">
        <v>69</v>
      </c>
      <c r="E74" t="s">
        <v>148</v>
      </c>
      <c r="F74">
        <v>-1606.76</v>
      </c>
      <c r="G74" t="s">
        <v>149</v>
      </c>
      <c r="H74">
        <v>15.192</v>
      </c>
      <c r="I74" t="s">
        <v>150</v>
      </c>
      <c r="J74" t="s">
        <v>92</v>
      </c>
    </row>
    <row r="75" spans="1:10" x14ac:dyDescent="0.25">
      <c r="A75" s="89" t="str">
        <f t="shared" si="1"/>
        <v>HOLHRVfat</v>
      </c>
      <c r="B75" t="s">
        <v>19</v>
      </c>
      <c r="C75" t="s">
        <v>129</v>
      </c>
      <c r="D75" t="s">
        <v>69</v>
      </c>
      <c r="E75" t="s">
        <v>148</v>
      </c>
      <c r="F75">
        <v>-56.79</v>
      </c>
      <c r="G75" t="s">
        <v>149</v>
      </c>
      <c r="H75">
        <v>0.50600000000000001</v>
      </c>
      <c r="I75" t="s">
        <v>150</v>
      </c>
      <c r="J75" t="s">
        <v>92</v>
      </c>
    </row>
    <row r="76" spans="1:10" x14ac:dyDescent="0.25">
      <c r="A76" s="89" t="str">
        <f t="shared" si="1"/>
        <v>HOLHRVpro</v>
      </c>
      <c r="B76" t="s">
        <v>19</v>
      </c>
      <c r="C76" t="s">
        <v>151</v>
      </c>
      <c r="D76" t="s">
        <v>69</v>
      </c>
      <c r="E76" t="s">
        <v>148</v>
      </c>
      <c r="F76">
        <v>-42.12</v>
      </c>
      <c r="G76" t="s">
        <v>149</v>
      </c>
      <c r="H76">
        <v>0.39500000000000002</v>
      </c>
      <c r="I76" t="s">
        <v>150</v>
      </c>
      <c r="J76" t="s">
        <v>92</v>
      </c>
    </row>
    <row r="77" spans="1:10" x14ac:dyDescent="0.25">
      <c r="A77" s="89" t="str">
        <f t="shared" si="1"/>
        <v>HOLHUNmilk</v>
      </c>
      <c r="B77" t="s">
        <v>19</v>
      </c>
      <c r="C77" t="s">
        <v>147</v>
      </c>
      <c r="D77" t="s">
        <v>69</v>
      </c>
      <c r="E77" t="s">
        <v>148</v>
      </c>
      <c r="F77">
        <v>58.46</v>
      </c>
      <c r="G77" t="s">
        <v>149</v>
      </c>
      <c r="H77">
        <v>0.4</v>
      </c>
      <c r="I77" t="s">
        <v>150</v>
      </c>
      <c r="J77" t="s">
        <v>93</v>
      </c>
    </row>
    <row r="78" spans="1:10" x14ac:dyDescent="0.25">
      <c r="A78" s="89" t="str">
        <f t="shared" si="1"/>
        <v>HOLHUNfat</v>
      </c>
      <c r="B78" t="s">
        <v>19</v>
      </c>
      <c r="C78" t="s">
        <v>129</v>
      </c>
      <c r="D78" t="s">
        <v>69</v>
      </c>
      <c r="E78" t="s">
        <v>148</v>
      </c>
      <c r="F78">
        <v>-5.38</v>
      </c>
      <c r="G78" t="s">
        <v>149</v>
      </c>
      <c r="H78">
        <v>0.40100000000000002</v>
      </c>
      <c r="I78" t="s">
        <v>150</v>
      </c>
      <c r="J78" t="s">
        <v>93</v>
      </c>
    </row>
    <row r="79" spans="1:10" x14ac:dyDescent="0.25">
      <c r="A79" s="89" t="str">
        <f t="shared" si="1"/>
        <v>HOLHUNpro</v>
      </c>
      <c r="B79" t="s">
        <v>19</v>
      </c>
      <c r="C79" t="s">
        <v>151</v>
      </c>
      <c r="D79" t="s">
        <v>69</v>
      </c>
      <c r="E79" t="s">
        <v>148</v>
      </c>
      <c r="F79">
        <v>-3.44</v>
      </c>
      <c r="G79" t="s">
        <v>149</v>
      </c>
      <c r="H79">
        <v>0.39900000000000002</v>
      </c>
      <c r="I79" t="s">
        <v>150</v>
      </c>
      <c r="J79" t="s">
        <v>93</v>
      </c>
    </row>
    <row r="80" spans="1:10" x14ac:dyDescent="0.25">
      <c r="A80" s="89" t="str">
        <f t="shared" si="1"/>
        <v>HOLIRLmilk</v>
      </c>
      <c r="B80" t="s">
        <v>19</v>
      </c>
      <c r="C80" t="s">
        <v>147</v>
      </c>
      <c r="D80" t="s">
        <v>69</v>
      </c>
      <c r="E80" t="s">
        <v>148</v>
      </c>
      <c r="F80">
        <v>-760.03</v>
      </c>
      <c r="G80" t="s">
        <v>149</v>
      </c>
      <c r="H80">
        <v>1.4530000000000001</v>
      </c>
      <c r="I80" t="s">
        <v>150</v>
      </c>
      <c r="J80" t="s">
        <v>94</v>
      </c>
    </row>
    <row r="81" spans="1:10" x14ac:dyDescent="0.25">
      <c r="A81" s="89" t="str">
        <f t="shared" si="1"/>
        <v>HOLIRLfat</v>
      </c>
      <c r="B81" t="s">
        <v>19</v>
      </c>
      <c r="C81" t="s">
        <v>129</v>
      </c>
      <c r="D81" t="s">
        <v>69</v>
      </c>
      <c r="E81" t="s">
        <v>148</v>
      </c>
      <c r="F81">
        <v>-24.81</v>
      </c>
      <c r="G81" t="s">
        <v>149</v>
      </c>
      <c r="H81">
        <v>1.1850000000000001</v>
      </c>
      <c r="I81" t="s">
        <v>150</v>
      </c>
      <c r="J81" t="s">
        <v>94</v>
      </c>
    </row>
    <row r="82" spans="1:10" x14ac:dyDescent="0.25">
      <c r="A82" s="89" t="str">
        <f t="shared" si="1"/>
        <v>HOLIRLpro</v>
      </c>
      <c r="B82" t="s">
        <v>19</v>
      </c>
      <c r="C82" t="s">
        <v>151</v>
      </c>
      <c r="D82" t="s">
        <v>69</v>
      </c>
      <c r="E82" t="s">
        <v>148</v>
      </c>
      <c r="F82">
        <v>-21.16</v>
      </c>
      <c r="G82" t="s">
        <v>149</v>
      </c>
      <c r="H82">
        <v>1.216</v>
      </c>
      <c r="I82" t="s">
        <v>150</v>
      </c>
      <c r="J82" t="s">
        <v>94</v>
      </c>
    </row>
    <row r="83" spans="1:10" x14ac:dyDescent="0.25">
      <c r="A83" s="89" t="str">
        <f t="shared" si="1"/>
        <v>HOLISRmilk</v>
      </c>
      <c r="B83" t="s">
        <v>19</v>
      </c>
      <c r="C83" t="s">
        <v>147</v>
      </c>
      <c r="D83" t="s">
        <v>69</v>
      </c>
      <c r="E83" t="s">
        <v>148</v>
      </c>
      <c r="F83">
        <v>-98.36</v>
      </c>
      <c r="G83" t="s">
        <v>149</v>
      </c>
      <c r="H83">
        <v>0.57899999999999996</v>
      </c>
      <c r="I83" t="s">
        <v>150</v>
      </c>
      <c r="J83" t="s">
        <v>95</v>
      </c>
    </row>
    <row r="84" spans="1:10" x14ac:dyDescent="0.25">
      <c r="A84" s="89" t="str">
        <f t="shared" si="1"/>
        <v>HOLISRfat</v>
      </c>
      <c r="B84" t="s">
        <v>19</v>
      </c>
      <c r="C84" t="s">
        <v>129</v>
      </c>
      <c r="D84" t="s">
        <v>69</v>
      </c>
      <c r="E84" t="s">
        <v>148</v>
      </c>
      <c r="F84">
        <v>-3.92</v>
      </c>
      <c r="G84" t="s">
        <v>149</v>
      </c>
      <c r="H84">
        <v>0.47199999999999998</v>
      </c>
      <c r="I84" t="s">
        <v>150</v>
      </c>
      <c r="J84" t="s">
        <v>95</v>
      </c>
    </row>
    <row r="85" spans="1:10" x14ac:dyDescent="0.25">
      <c r="A85" s="89" t="str">
        <f t="shared" si="1"/>
        <v>HOLISRpro</v>
      </c>
      <c r="B85" t="s">
        <v>19</v>
      </c>
      <c r="C85" t="s">
        <v>151</v>
      </c>
      <c r="D85" t="s">
        <v>69</v>
      </c>
      <c r="E85" t="s">
        <v>148</v>
      </c>
      <c r="F85">
        <v>-1.57</v>
      </c>
      <c r="G85" t="s">
        <v>149</v>
      </c>
      <c r="H85">
        <v>0.59899999999999998</v>
      </c>
      <c r="I85" t="s">
        <v>150</v>
      </c>
      <c r="J85" t="s">
        <v>95</v>
      </c>
    </row>
    <row r="86" spans="1:10" x14ac:dyDescent="0.25">
      <c r="A86" s="89" t="str">
        <f t="shared" si="1"/>
        <v>HOLITAmilk</v>
      </c>
      <c r="B86" t="s">
        <v>19</v>
      </c>
      <c r="C86" t="s">
        <v>147</v>
      </c>
      <c r="D86" t="s">
        <v>69</v>
      </c>
      <c r="E86" t="s">
        <v>148</v>
      </c>
      <c r="F86">
        <v>194.42</v>
      </c>
      <c r="G86" t="s">
        <v>149</v>
      </c>
      <c r="H86">
        <v>0.438</v>
      </c>
      <c r="I86" t="s">
        <v>150</v>
      </c>
      <c r="J86" t="s">
        <v>81</v>
      </c>
    </row>
    <row r="87" spans="1:10" x14ac:dyDescent="0.25">
      <c r="A87" s="89" t="str">
        <f t="shared" si="1"/>
        <v>HOLITAfat</v>
      </c>
      <c r="B87" t="s">
        <v>19</v>
      </c>
      <c r="C87" t="s">
        <v>129</v>
      </c>
      <c r="D87" t="s">
        <v>69</v>
      </c>
      <c r="E87" t="s">
        <v>148</v>
      </c>
      <c r="F87">
        <v>0.14000000000000001</v>
      </c>
      <c r="G87" t="s">
        <v>149</v>
      </c>
      <c r="H87">
        <v>0.36699999999999999</v>
      </c>
      <c r="I87" t="s">
        <v>150</v>
      </c>
      <c r="J87" t="s">
        <v>81</v>
      </c>
    </row>
    <row r="88" spans="1:10" x14ac:dyDescent="0.25">
      <c r="A88" s="89" t="str">
        <f t="shared" si="1"/>
        <v>HOLITApro</v>
      </c>
      <c r="B88" t="s">
        <v>19</v>
      </c>
      <c r="C88" t="s">
        <v>151</v>
      </c>
      <c r="D88" t="s">
        <v>69</v>
      </c>
      <c r="E88" t="s">
        <v>148</v>
      </c>
      <c r="F88">
        <v>3.06</v>
      </c>
      <c r="G88" t="s">
        <v>149</v>
      </c>
      <c r="H88">
        <v>0.40100000000000002</v>
      </c>
      <c r="I88" t="s">
        <v>150</v>
      </c>
      <c r="J88" t="s">
        <v>81</v>
      </c>
    </row>
    <row r="89" spans="1:10" x14ac:dyDescent="0.25">
      <c r="A89" s="89" t="str">
        <f t="shared" si="1"/>
        <v>HOLJPNmilk</v>
      </c>
      <c r="B89" t="s">
        <v>19</v>
      </c>
      <c r="C89" t="s">
        <v>147</v>
      </c>
      <c r="D89" t="s">
        <v>69</v>
      </c>
      <c r="E89" t="s">
        <v>148</v>
      </c>
      <c r="F89">
        <v>142.65</v>
      </c>
      <c r="G89" t="s">
        <v>149</v>
      </c>
      <c r="H89">
        <v>0.44900000000000001</v>
      </c>
      <c r="I89" t="s">
        <v>150</v>
      </c>
      <c r="J89" t="s">
        <v>96</v>
      </c>
    </row>
    <row r="90" spans="1:10" x14ac:dyDescent="0.25">
      <c r="A90" s="89" t="str">
        <f t="shared" si="1"/>
        <v>HOLJPNfat</v>
      </c>
      <c r="B90" t="s">
        <v>19</v>
      </c>
      <c r="C90" t="s">
        <v>129</v>
      </c>
      <c r="D90" t="s">
        <v>69</v>
      </c>
      <c r="E90" t="s">
        <v>148</v>
      </c>
      <c r="F90">
        <v>-6.18</v>
      </c>
      <c r="G90" t="s">
        <v>149</v>
      </c>
      <c r="H90">
        <v>0.40899999999999997</v>
      </c>
      <c r="I90" t="s">
        <v>150</v>
      </c>
      <c r="J90" t="s">
        <v>96</v>
      </c>
    </row>
    <row r="91" spans="1:10" x14ac:dyDescent="0.25">
      <c r="A91" s="89" t="str">
        <f t="shared" si="1"/>
        <v>HOLJPNpro</v>
      </c>
      <c r="B91" t="s">
        <v>19</v>
      </c>
      <c r="C91" t="s">
        <v>151</v>
      </c>
      <c r="D91" t="s">
        <v>69</v>
      </c>
      <c r="E91" t="s">
        <v>148</v>
      </c>
      <c r="F91">
        <v>-2.65</v>
      </c>
      <c r="G91" t="s">
        <v>149</v>
      </c>
      <c r="H91">
        <v>0.47499999999999998</v>
      </c>
      <c r="I91" t="s">
        <v>150</v>
      </c>
      <c r="J91" t="s">
        <v>96</v>
      </c>
    </row>
    <row r="92" spans="1:10" x14ac:dyDescent="0.25">
      <c r="A92" s="89" t="str">
        <f t="shared" si="1"/>
        <v>HOLKORmilk</v>
      </c>
      <c r="B92" t="s">
        <v>19</v>
      </c>
      <c r="C92" t="s">
        <v>147</v>
      </c>
      <c r="D92" t="s">
        <v>69</v>
      </c>
      <c r="E92" t="s">
        <v>148</v>
      </c>
      <c r="F92">
        <v>20.010000000000002</v>
      </c>
      <c r="G92" t="s">
        <v>149</v>
      </c>
      <c r="H92">
        <v>0.45</v>
      </c>
      <c r="I92" t="s">
        <v>150</v>
      </c>
      <c r="J92" t="s">
        <v>97</v>
      </c>
    </row>
    <row r="93" spans="1:10" x14ac:dyDescent="0.25">
      <c r="A93" s="89" t="str">
        <f t="shared" si="1"/>
        <v>HOLKORfat</v>
      </c>
      <c r="B93" t="s">
        <v>19</v>
      </c>
      <c r="C93" t="s">
        <v>129</v>
      </c>
      <c r="D93" t="s">
        <v>69</v>
      </c>
      <c r="E93" t="s">
        <v>148</v>
      </c>
      <c r="F93">
        <v>-9.42</v>
      </c>
      <c r="G93" t="s">
        <v>149</v>
      </c>
      <c r="H93">
        <v>0.42899999999999999</v>
      </c>
      <c r="I93" t="s">
        <v>150</v>
      </c>
      <c r="J93" t="s">
        <v>97</v>
      </c>
    </row>
    <row r="94" spans="1:10" x14ac:dyDescent="0.25">
      <c r="A94" s="89" t="str">
        <f t="shared" si="1"/>
        <v>HOLKORpro</v>
      </c>
      <c r="B94" t="s">
        <v>19</v>
      </c>
      <c r="C94" t="s">
        <v>151</v>
      </c>
      <c r="D94" t="s">
        <v>69</v>
      </c>
      <c r="E94" t="s">
        <v>148</v>
      </c>
      <c r="F94">
        <v>-5.88</v>
      </c>
      <c r="G94" t="s">
        <v>149</v>
      </c>
      <c r="H94">
        <v>0.45400000000000001</v>
      </c>
      <c r="I94" t="s">
        <v>150</v>
      </c>
      <c r="J94" t="s">
        <v>97</v>
      </c>
    </row>
    <row r="95" spans="1:10" x14ac:dyDescent="0.25">
      <c r="A95" s="89" t="str">
        <f t="shared" si="1"/>
        <v>HOLLTUmilk</v>
      </c>
      <c r="B95" t="s">
        <v>19</v>
      </c>
      <c r="C95" t="s">
        <v>147</v>
      </c>
      <c r="D95" t="s">
        <v>69</v>
      </c>
      <c r="E95" t="s">
        <v>148</v>
      </c>
      <c r="F95">
        <v>-384.05</v>
      </c>
      <c r="G95" t="s">
        <v>149</v>
      </c>
      <c r="H95">
        <v>0.73</v>
      </c>
      <c r="I95" t="s">
        <v>150</v>
      </c>
      <c r="J95" t="s">
        <v>98</v>
      </c>
    </row>
    <row r="96" spans="1:10" x14ac:dyDescent="0.25">
      <c r="A96" s="89" t="str">
        <f t="shared" si="1"/>
        <v>HOLLTUfat</v>
      </c>
      <c r="B96" t="s">
        <v>19</v>
      </c>
      <c r="C96" t="s">
        <v>129</v>
      </c>
      <c r="D96" t="s">
        <v>69</v>
      </c>
      <c r="E96" t="s">
        <v>148</v>
      </c>
      <c r="F96">
        <v>-11.94</v>
      </c>
      <c r="G96" t="s">
        <v>149</v>
      </c>
      <c r="H96">
        <v>0.45300000000000001</v>
      </c>
      <c r="I96" t="s">
        <v>150</v>
      </c>
      <c r="J96" t="s">
        <v>98</v>
      </c>
    </row>
    <row r="97" spans="1:10" x14ac:dyDescent="0.25">
      <c r="A97" s="89" t="str">
        <f t="shared" si="1"/>
        <v>HOLLTUpro</v>
      </c>
      <c r="B97" t="s">
        <v>19</v>
      </c>
      <c r="C97" t="s">
        <v>151</v>
      </c>
      <c r="D97" t="s">
        <v>69</v>
      </c>
      <c r="E97" t="s">
        <v>148</v>
      </c>
      <c r="F97">
        <v>-10.34</v>
      </c>
      <c r="G97" t="s">
        <v>149</v>
      </c>
      <c r="H97">
        <v>0.63800000000000001</v>
      </c>
      <c r="I97" t="s">
        <v>150</v>
      </c>
      <c r="J97" t="s">
        <v>98</v>
      </c>
    </row>
    <row r="98" spans="1:10" x14ac:dyDescent="0.25">
      <c r="A98" s="89" t="str">
        <f t="shared" si="1"/>
        <v>HOLLVAmilk</v>
      </c>
      <c r="B98" t="s">
        <v>19</v>
      </c>
      <c r="C98" t="s">
        <v>147</v>
      </c>
      <c r="D98" t="s">
        <v>69</v>
      </c>
      <c r="E98" t="s">
        <v>148</v>
      </c>
      <c r="F98">
        <v>177.32</v>
      </c>
      <c r="G98" t="s">
        <v>149</v>
      </c>
      <c r="H98">
        <v>0.66100000000000003</v>
      </c>
      <c r="I98" t="s">
        <v>150</v>
      </c>
      <c r="J98" t="s">
        <v>99</v>
      </c>
    </row>
    <row r="99" spans="1:10" x14ac:dyDescent="0.25">
      <c r="A99" s="89" t="str">
        <f t="shared" si="1"/>
        <v>HOLLVAfat</v>
      </c>
      <c r="B99" t="s">
        <v>19</v>
      </c>
      <c r="C99" t="s">
        <v>129</v>
      </c>
      <c r="D99" t="s">
        <v>69</v>
      </c>
      <c r="E99" t="s">
        <v>148</v>
      </c>
      <c r="F99">
        <v>0.15</v>
      </c>
      <c r="G99" t="s">
        <v>149</v>
      </c>
      <c r="H99">
        <v>0.499</v>
      </c>
      <c r="I99" t="s">
        <v>150</v>
      </c>
      <c r="J99" t="s">
        <v>99</v>
      </c>
    </row>
    <row r="100" spans="1:10" x14ac:dyDescent="0.25">
      <c r="A100" s="89" t="str">
        <f t="shared" si="1"/>
        <v>HOLLVApro</v>
      </c>
      <c r="B100" t="s">
        <v>19</v>
      </c>
      <c r="C100" t="s">
        <v>151</v>
      </c>
      <c r="D100" t="s">
        <v>69</v>
      </c>
      <c r="E100" t="s">
        <v>148</v>
      </c>
      <c r="F100">
        <v>3.6</v>
      </c>
      <c r="G100" t="s">
        <v>149</v>
      </c>
      <c r="H100">
        <v>0.61799999999999999</v>
      </c>
      <c r="I100" t="s">
        <v>150</v>
      </c>
      <c r="J100" t="s">
        <v>99</v>
      </c>
    </row>
    <row r="101" spans="1:10" x14ac:dyDescent="0.25">
      <c r="A101" s="89" t="str">
        <f t="shared" si="1"/>
        <v>HOLNLDmilk</v>
      </c>
      <c r="B101" t="s">
        <v>19</v>
      </c>
      <c r="C101" t="s">
        <v>147</v>
      </c>
      <c r="D101" t="s">
        <v>69</v>
      </c>
      <c r="E101" t="s">
        <v>148</v>
      </c>
      <c r="F101">
        <v>71.63</v>
      </c>
      <c r="G101" t="s">
        <v>149</v>
      </c>
      <c r="H101">
        <v>0.39200000000000002</v>
      </c>
      <c r="I101" t="s">
        <v>150</v>
      </c>
      <c r="J101" t="s">
        <v>82</v>
      </c>
    </row>
    <row r="102" spans="1:10" x14ac:dyDescent="0.25">
      <c r="A102" s="89" t="str">
        <f t="shared" si="1"/>
        <v>HOLNLDfat</v>
      </c>
      <c r="B102" t="s">
        <v>19</v>
      </c>
      <c r="C102" t="s">
        <v>129</v>
      </c>
      <c r="D102" t="s">
        <v>69</v>
      </c>
      <c r="E102" t="s">
        <v>148</v>
      </c>
      <c r="F102">
        <v>3.29</v>
      </c>
      <c r="G102" t="s">
        <v>149</v>
      </c>
      <c r="H102">
        <v>0.33800000000000002</v>
      </c>
      <c r="I102" t="s">
        <v>150</v>
      </c>
      <c r="J102" t="s">
        <v>82</v>
      </c>
    </row>
    <row r="103" spans="1:10" x14ac:dyDescent="0.25">
      <c r="A103" s="89" t="str">
        <f t="shared" si="1"/>
        <v>HOLNLDpro</v>
      </c>
      <c r="B103" t="s">
        <v>19</v>
      </c>
      <c r="C103" t="s">
        <v>151</v>
      </c>
      <c r="D103" t="s">
        <v>69</v>
      </c>
      <c r="E103" t="s">
        <v>148</v>
      </c>
      <c r="F103">
        <v>6.25</v>
      </c>
      <c r="G103" t="s">
        <v>149</v>
      </c>
      <c r="H103">
        <v>0.35799999999999998</v>
      </c>
      <c r="I103" t="s">
        <v>150</v>
      </c>
      <c r="J103" t="s">
        <v>82</v>
      </c>
    </row>
    <row r="104" spans="1:10" x14ac:dyDescent="0.25">
      <c r="A104" s="89" t="str">
        <f t="shared" si="1"/>
        <v>HOLNZLmilk</v>
      </c>
      <c r="B104" t="s">
        <v>19</v>
      </c>
      <c r="C104" t="s">
        <v>147</v>
      </c>
      <c r="D104" t="s">
        <v>69</v>
      </c>
      <c r="E104" t="s">
        <v>148</v>
      </c>
      <c r="F104">
        <v>-1139.6400000000001</v>
      </c>
      <c r="G104" t="s">
        <v>149</v>
      </c>
      <c r="H104">
        <v>0.56799999999999995</v>
      </c>
      <c r="I104" t="s">
        <v>150</v>
      </c>
      <c r="J104" t="s">
        <v>83</v>
      </c>
    </row>
    <row r="105" spans="1:10" x14ac:dyDescent="0.25">
      <c r="A105" s="89" t="str">
        <f t="shared" si="1"/>
        <v>HOLNZLfat</v>
      </c>
      <c r="B105" t="s">
        <v>19</v>
      </c>
      <c r="C105" t="s">
        <v>129</v>
      </c>
      <c r="D105" t="s">
        <v>69</v>
      </c>
      <c r="E105" t="s">
        <v>148</v>
      </c>
      <c r="F105">
        <v>-24.64</v>
      </c>
      <c r="G105" t="s">
        <v>149</v>
      </c>
      <c r="H105">
        <v>0.41899999999999998</v>
      </c>
      <c r="I105" t="s">
        <v>150</v>
      </c>
      <c r="J105" t="s">
        <v>83</v>
      </c>
    </row>
    <row r="106" spans="1:10" x14ac:dyDescent="0.25">
      <c r="A106" s="89" t="str">
        <f t="shared" si="1"/>
        <v>HOLNZLpro</v>
      </c>
      <c r="B106" t="s">
        <v>19</v>
      </c>
      <c r="C106" t="s">
        <v>151</v>
      </c>
      <c r="D106" t="s">
        <v>69</v>
      </c>
      <c r="E106" t="s">
        <v>148</v>
      </c>
      <c r="F106">
        <v>-24.02</v>
      </c>
      <c r="G106" t="s">
        <v>149</v>
      </c>
      <c r="H106">
        <v>0.42599999999999999</v>
      </c>
      <c r="I106" t="s">
        <v>150</v>
      </c>
      <c r="J106" t="s">
        <v>83</v>
      </c>
    </row>
    <row r="107" spans="1:10" x14ac:dyDescent="0.25">
      <c r="A107" s="89" t="str">
        <f t="shared" si="1"/>
        <v>HOLPOLmilk</v>
      </c>
      <c r="B107" t="s">
        <v>19</v>
      </c>
      <c r="C107" t="s">
        <v>147</v>
      </c>
      <c r="D107" t="s">
        <v>69</v>
      </c>
      <c r="E107" t="s">
        <v>148</v>
      </c>
      <c r="F107">
        <v>-76.739999999999995</v>
      </c>
      <c r="G107" t="s">
        <v>149</v>
      </c>
      <c r="H107">
        <v>0.53500000000000003</v>
      </c>
      <c r="I107" t="s">
        <v>150</v>
      </c>
      <c r="J107" t="s">
        <v>100</v>
      </c>
    </row>
    <row r="108" spans="1:10" x14ac:dyDescent="0.25">
      <c r="A108" s="89" t="str">
        <f t="shared" si="1"/>
        <v>HOLPOLfat</v>
      </c>
      <c r="B108" t="s">
        <v>19</v>
      </c>
      <c r="C108" t="s">
        <v>129</v>
      </c>
      <c r="D108" t="s">
        <v>69</v>
      </c>
      <c r="E108" t="s">
        <v>148</v>
      </c>
      <c r="F108">
        <v>-7.82</v>
      </c>
      <c r="G108" t="s">
        <v>149</v>
      </c>
      <c r="H108">
        <v>0.39600000000000002</v>
      </c>
      <c r="I108" t="s">
        <v>150</v>
      </c>
      <c r="J108" t="s">
        <v>100</v>
      </c>
    </row>
    <row r="109" spans="1:10" x14ac:dyDescent="0.25">
      <c r="A109" s="89" t="str">
        <f t="shared" si="1"/>
        <v>HOLPOLpro</v>
      </c>
      <c r="B109" t="s">
        <v>19</v>
      </c>
      <c r="C109" t="s">
        <v>151</v>
      </c>
      <c r="D109" t="s">
        <v>69</v>
      </c>
      <c r="E109" t="s">
        <v>148</v>
      </c>
      <c r="F109">
        <v>-5.42</v>
      </c>
      <c r="G109" t="s">
        <v>149</v>
      </c>
      <c r="H109">
        <v>0.53300000000000003</v>
      </c>
      <c r="I109" t="s">
        <v>150</v>
      </c>
      <c r="J109" t="s">
        <v>100</v>
      </c>
    </row>
    <row r="110" spans="1:10" x14ac:dyDescent="0.25">
      <c r="A110" s="89" t="str">
        <f t="shared" si="1"/>
        <v>HOLPRTmilk</v>
      </c>
      <c r="B110" t="s">
        <v>19</v>
      </c>
      <c r="C110" t="s">
        <v>147</v>
      </c>
      <c r="D110" t="s">
        <v>69</v>
      </c>
      <c r="E110" t="s">
        <v>148</v>
      </c>
      <c r="F110">
        <v>114.67</v>
      </c>
      <c r="G110" t="s">
        <v>149</v>
      </c>
      <c r="H110">
        <v>0.376</v>
      </c>
      <c r="I110" t="s">
        <v>150</v>
      </c>
      <c r="J110" t="s">
        <v>101</v>
      </c>
    </row>
    <row r="111" spans="1:10" x14ac:dyDescent="0.25">
      <c r="A111" s="89" t="str">
        <f t="shared" si="1"/>
        <v>HOLPRTfat</v>
      </c>
      <c r="B111" t="s">
        <v>19</v>
      </c>
      <c r="C111" t="s">
        <v>129</v>
      </c>
      <c r="D111" t="s">
        <v>69</v>
      </c>
      <c r="E111" t="s">
        <v>148</v>
      </c>
      <c r="F111">
        <v>-0.94</v>
      </c>
      <c r="G111" t="s">
        <v>149</v>
      </c>
      <c r="H111">
        <v>0.42399999999999999</v>
      </c>
      <c r="I111" t="s">
        <v>150</v>
      </c>
      <c r="J111" t="s">
        <v>101</v>
      </c>
    </row>
    <row r="112" spans="1:10" x14ac:dyDescent="0.25">
      <c r="A112" s="89" t="str">
        <f t="shared" si="1"/>
        <v>HOLPRTpro</v>
      </c>
      <c r="B112" t="s">
        <v>19</v>
      </c>
      <c r="C112" t="s">
        <v>151</v>
      </c>
      <c r="D112" t="s">
        <v>69</v>
      </c>
      <c r="E112" t="s">
        <v>148</v>
      </c>
      <c r="F112">
        <v>-0.44</v>
      </c>
      <c r="G112" t="s">
        <v>149</v>
      </c>
      <c r="H112">
        <v>0.35599999999999998</v>
      </c>
      <c r="I112" t="s">
        <v>150</v>
      </c>
      <c r="J112" t="s">
        <v>101</v>
      </c>
    </row>
    <row r="113" spans="1:10" x14ac:dyDescent="0.25">
      <c r="A113" s="89" t="str">
        <f t="shared" si="1"/>
        <v>HOLSVKmilk</v>
      </c>
      <c r="B113" t="s">
        <v>19</v>
      </c>
      <c r="C113" t="s">
        <v>147</v>
      </c>
      <c r="D113" t="s">
        <v>69</v>
      </c>
      <c r="E113" t="s">
        <v>148</v>
      </c>
      <c r="F113">
        <v>-35.61</v>
      </c>
      <c r="G113" t="s">
        <v>149</v>
      </c>
      <c r="H113">
        <v>0.51800000000000002</v>
      </c>
      <c r="I113" t="s">
        <v>150</v>
      </c>
      <c r="J113" t="s">
        <v>102</v>
      </c>
    </row>
    <row r="114" spans="1:10" x14ac:dyDescent="0.25">
      <c r="A114" s="89" t="str">
        <f t="shared" si="1"/>
        <v>HOLSVKfat</v>
      </c>
      <c r="B114" t="s">
        <v>19</v>
      </c>
      <c r="C114" t="s">
        <v>129</v>
      </c>
      <c r="D114" t="s">
        <v>69</v>
      </c>
      <c r="E114" t="s">
        <v>148</v>
      </c>
      <c r="F114">
        <v>-4.2</v>
      </c>
      <c r="G114" t="s">
        <v>149</v>
      </c>
      <c r="H114">
        <v>0.42099999999999999</v>
      </c>
      <c r="I114" t="s">
        <v>150</v>
      </c>
      <c r="J114" t="s">
        <v>102</v>
      </c>
    </row>
    <row r="115" spans="1:10" x14ac:dyDescent="0.25">
      <c r="A115" s="89" t="str">
        <f t="shared" si="1"/>
        <v>HOLSVKpro</v>
      </c>
      <c r="B115" t="s">
        <v>19</v>
      </c>
      <c r="C115" t="s">
        <v>151</v>
      </c>
      <c r="D115" t="s">
        <v>69</v>
      </c>
      <c r="E115" t="s">
        <v>148</v>
      </c>
      <c r="F115">
        <v>-2.5099999999999998</v>
      </c>
      <c r="G115" t="s">
        <v>149</v>
      </c>
      <c r="H115">
        <v>0.46200000000000002</v>
      </c>
      <c r="I115" t="s">
        <v>150</v>
      </c>
      <c r="J115" t="s">
        <v>102</v>
      </c>
    </row>
    <row r="116" spans="1:10" x14ac:dyDescent="0.25">
      <c r="A116" s="89" t="str">
        <f t="shared" si="1"/>
        <v>HOLSVNmilk</v>
      </c>
      <c r="B116" t="s">
        <v>19</v>
      </c>
      <c r="C116" t="s">
        <v>147</v>
      </c>
      <c r="D116" t="s">
        <v>69</v>
      </c>
      <c r="E116" t="s">
        <v>148</v>
      </c>
      <c r="F116">
        <v>-2573.88</v>
      </c>
      <c r="G116" t="s">
        <v>149</v>
      </c>
      <c r="H116">
        <v>23.997</v>
      </c>
      <c r="I116" t="s">
        <v>150</v>
      </c>
      <c r="J116" t="s">
        <v>84</v>
      </c>
    </row>
    <row r="117" spans="1:10" x14ac:dyDescent="0.25">
      <c r="A117" s="89" t="str">
        <f t="shared" si="1"/>
        <v>HOLSVNfat</v>
      </c>
      <c r="B117" t="s">
        <v>19</v>
      </c>
      <c r="C117" t="s">
        <v>129</v>
      </c>
      <c r="D117" t="s">
        <v>69</v>
      </c>
      <c r="E117" t="s">
        <v>148</v>
      </c>
      <c r="F117">
        <v>-92.25</v>
      </c>
      <c r="G117" t="s">
        <v>149</v>
      </c>
      <c r="H117">
        <v>0.81699999999999995</v>
      </c>
      <c r="I117" t="s">
        <v>150</v>
      </c>
      <c r="J117" t="s">
        <v>84</v>
      </c>
    </row>
    <row r="118" spans="1:10" x14ac:dyDescent="0.25">
      <c r="A118" s="89" t="str">
        <f t="shared" si="1"/>
        <v>HOLSVNpro</v>
      </c>
      <c r="B118" t="s">
        <v>19</v>
      </c>
      <c r="C118" t="s">
        <v>151</v>
      </c>
      <c r="D118" t="s">
        <v>69</v>
      </c>
      <c r="E118" t="s">
        <v>148</v>
      </c>
      <c r="F118">
        <v>-84.42</v>
      </c>
      <c r="G118" t="s">
        <v>149</v>
      </c>
      <c r="H118">
        <v>0.75900000000000001</v>
      </c>
      <c r="I118" t="s">
        <v>150</v>
      </c>
      <c r="J118" t="s">
        <v>84</v>
      </c>
    </row>
    <row r="119" spans="1:10" x14ac:dyDescent="0.25">
      <c r="A119" s="89" t="str">
        <f t="shared" si="1"/>
        <v>HOLURYmilk</v>
      </c>
      <c r="B119" t="s">
        <v>19</v>
      </c>
      <c r="C119" t="s">
        <v>147</v>
      </c>
      <c r="D119" t="s">
        <v>69</v>
      </c>
      <c r="E119" t="s">
        <v>148</v>
      </c>
      <c r="F119">
        <v>-38.07</v>
      </c>
      <c r="G119" t="s">
        <v>149</v>
      </c>
      <c r="H119">
        <v>1.048</v>
      </c>
      <c r="I119" t="s">
        <v>150</v>
      </c>
      <c r="J119" t="s">
        <v>103</v>
      </c>
    </row>
    <row r="120" spans="1:10" x14ac:dyDescent="0.25">
      <c r="A120" s="89" t="str">
        <f t="shared" si="1"/>
        <v>HOLURYfat</v>
      </c>
      <c r="B120" t="s">
        <v>19</v>
      </c>
      <c r="C120" t="s">
        <v>129</v>
      </c>
      <c r="D120" t="s">
        <v>69</v>
      </c>
      <c r="E120" t="s">
        <v>148</v>
      </c>
      <c r="F120">
        <v>-3.35</v>
      </c>
      <c r="G120" t="s">
        <v>149</v>
      </c>
      <c r="H120">
        <v>0.97199999999999998</v>
      </c>
      <c r="I120" t="s">
        <v>150</v>
      </c>
      <c r="J120" t="s">
        <v>103</v>
      </c>
    </row>
    <row r="121" spans="1:10" x14ac:dyDescent="0.25">
      <c r="A121" s="89" t="str">
        <f t="shared" si="1"/>
        <v>HOLURYpro</v>
      </c>
      <c r="B121" t="s">
        <v>19</v>
      </c>
      <c r="C121" t="s">
        <v>151</v>
      </c>
      <c r="D121" t="s">
        <v>69</v>
      </c>
      <c r="E121" t="s">
        <v>148</v>
      </c>
      <c r="F121">
        <v>-0.23</v>
      </c>
      <c r="G121" t="s">
        <v>149</v>
      </c>
      <c r="H121">
        <v>0.82699999999999996</v>
      </c>
      <c r="I121" t="s">
        <v>150</v>
      </c>
      <c r="J121" t="s">
        <v>103</v>
      </c>
    </row>
    <row r="122" spans="1:10" x14ac:dyDescent="0.25">
      <c r="A122" s="89" t="str">
        <f t="shared" si="1"/>
        <v>HOLUSAmilk</v>
      </c>
      <c r="B122" t="s">
        <v>19</v>
      </c>
      <c r="C122" t="s">
        <v>147</v>
      </c>
      <c r="D122" t="s">
        <v>69</v>
      </c>
      <c r="E122" t="s">
        <v>148</v>
      </c>
      <c r="F122">
        <v>374.7</v>
      </c>
      <c r="G122" t="s">
        <v>149</v>
      </c>
      <c r="H122">
        <v>0.371</v>
      </c>
      <c r="I122" t="s">
        <v>150</v>
      </c>
      <c r="J122" t="s">
        <v>85</v>
      </c>
    </row>
    <row r="123" spans="1:10" x14ac:dyDescent="0.25">
      <c r="A123" s="89" t="str">
        <f t="shared" si="1"/>
        <v>HOLUSAfat</v>
      </c>
      <c r="B123" t="s">
        <v>19</v>
      </c>
      <c r="C123" t="s">
        <v>129</v>
      </c>
      <c r="D123" t="s">
        <v>69</v>
      </c>
      <c r="E123" t="s">
        <v>148</v>
      </c>
      <c r="F123">
        <v>10.86</v>
      </c>
      <c r="G123" t="s">
        <v>149</v>
      </c>
      <c r="H123">
        <v>0.34200000000000003</v>
      </c>
      <c r="I123" t="s">
        <v>150</v>
      </c>
      <c r="J123" t="s">
        <v>85</v>
      </c>
    </row>
    <row r="124" spans="1:10" x14ac:dyDescent="0.25">
      <c r="A124" s="89" t="str">
        <f t="shared" si="1"/>
        <v>HOLUSApro</v>
      </c>
      <c r="B124" t="s">
        <v>19</v>
      </c>
      <c r="C124" t="s">
        <v>151</v>
      </c>
      <c r="D124" t="s">
        <v>69</v>
      </c>
      <c r="E124" t="s">
        <v>148</v>
      </c>
      <c r="F124">
        <v>9.67</v>
      </c>
      <c r="G124" t="s">
        <v>149</v>
      </c>
      <c r="H124">
        <v>0.39900000000000002</v>
      </c>
      <c r="I124" t="s">
        <v>150</v>
      </c>
      <c r="J124" t="s">
        <v>85</v>
      </c>
    </row>
    <row r="125" spans="1:10" x14ac:dyDescent="0.25">
      <c r="A125" s="89" t="str">
        <f t="shared" si="1"/>
        <v>HOLZAFmilk</v>
      </c>
      <c r="B125" t="s">
        <v>19</v>
      </c>
      <c r="C125" t="s">
        <v>147</v>
      </c>
      <c r="D125" t="s">
        <v>69</v>
      </c>
      <c r="E125" t="s">
        <v>148</v>
      </c>
      <c r="F125">
        <v>-32.07</v>
      </c>
      <c r="G125" t="s">
        <v>149</v>
      </c>
      <c r="H125">
        <v>0.38</v>
      </c>
      <c r="I125" t="s">
        <v>150</v>
      </c>
      <c r="J125" t="s">
        <v>104</v>
      </c>
    </row>
    <row r="126" spans="1:10" x14ac:dyDescent="0.25">
      <c r="A126" s="89" t="str">
        <f t="shared" si="1"/>
        <v>HOLZAFfat</v>
      </c>
      <c r="B126" t="s">
        <v>19</v>
      </c>
      <c r="C126" t="s">
        <v>129</v>
      </c>
      <c r="D126" t="s">
        <v>69</v>
      </c>
      <c r="E126" t="s">
        <v>148</v>
      </c>
      <c r="F126">
        <v>-5.39</v>
      </c>
      <c r="G126" t="s">
        <v>149</v>
      </c>
      <c r="H126">
        <v>0.33</v>
      </c>
      <c r="I126" t="s">
        <v>150</v>
      </c>
      <c r="J126" t="s">
        <v>104</v>
      </c>
    </row>
    <row r="127" spans="1:10" x14ac:dyDescent="0.25">
      <c r="A127" s="89" t="str">
        <f t="shared" si="1"/>
        <v>HOLZAFpro</v>
      </c>
      <c r="B127" t="s">
        <v>19</v>
      </c>
      <c r="C127" t="s">
        <v>151</v>
      </c>
      <c r="D127" t="s">
        <v>69</v>
      </c>
      <c r="E127" t="s">
        <v>148</v>
      </c>
      <c r="F127">
        <v>-3.58</v>
      </c>
      <c r="G127" t="s">
        <v>149</v>
      </c>
      <c r="H127">
        <v>0.35499999999999998</v>
      </c>
      <c r="I127" t="s">
        <v>150</v>
      </c>
      <c r="J127" t="s">
        <v>104</v>
      </c>
    </row>
    <row r="128" spans="1:10" x14ac:dyDescent="0.25">
      <c r="A128" s="89" t="str">
        <f t="shared" si="1"/>
        <v>JERAUSmilk</v>
      </c>
      <c r="B128" t="s">
        <v>20</v>
      </c>
      <c r="C128" t="s">
        <v>147</v>
      </c>
      <c r="D128" t="s">
        <v>69</v>
      </c>
      <c r="E128" t="s">
        <v>148</v>
      </c>
      <c r="F128">
        <v>-54.55</v>
      </c>
      <c r="G128" t="s">
        <v>149</v>
      </c>
      <c r="H128">
        <v>0.40799999999999997</v>
      </c>
      <c r="I128" t="s">
        <v>150</v>
      </c>
      <c r="J128" t="s">
        <v>73</v>
      </c>
    </row>
    <row r="129" spans="1:10" x14ac:dyDescent="0.25">
      <c r="A129" s="89" t="str">
        <f t="shared" si="1"/>
        <v>JERAUSfat</v>
      </c>
      <c r="B129" t="s">
        <v>20</v>
      </c>
      <c r="C129" t="s">
        <v>129</v>
      </c>
      <c r="D129" t="s">
        <v>69</v>
      </c>
      <c r="E129" t="s">
        <v>148</v>
      </c>
      <c r="F129">
        <v>-6.27</v>
      </c>
      <c r="G129" t="s">
        <v>149</v>
      </c>
      <c r="H129">
        <v>0.49199999999999999</v>
      </c>
      <c r="I129" t="s">
        <v>150</v>
      </c>
      <c r="J129" t="s">
        <v>73</v>
      </c>
    </row>
    <row r="130" spans="1:10" x14ac:dyDescent="0.25">
      <c r="A130" s="89" t="str">
        <f t="shared" si="1"/>
        <v>JERAUSpro</v>
      </c>
      <c r="B130" t="s">
        <v>20</v>
      </c>
      <c r="C130" t="s">
        <v>151</v>
      </c>
      <c r="D130" t="s">
        <v>69</v>
      </c>
      <c r="E130" t="s">
        <v>148</v>
      </c>
      <c r="F130">
        <v>-2.78</v>
      </c>
      <c r="G130" t="s">
        <v>149</v>
      </c>
      <c r="H130">
        <v>0.42899999999999999</v>
      </c>
      <c r="I130" t="s">
        <v>150</v>
      </c>
      <c r="J130" t="s">
        <v>73</v>
      </c>
    </row>
    <row r="131" spans="1:10" x14ac:dyDescent="0.25">
      <c r="A131" s="89" t="str">
        <f t="shared" ref="A131:A194" si="2">B131&amp;J131&amp;C131</f>
        <v>JERCANmilk</v>
      </c>
      <c r="B131" t="s">
        <v>20</v>
      </c>
      <c r="C131" t="s">
        <v>147</v>
      </c>
      <c r="D131" t="s">
        <v>69</v>
      </c>
      <c r="E131" t="s">
        <v>148</v>
      </c>
      <c r="F131">
        <v>34.409999999999997</v>
      </c>
      <c r="G131" t="s">
        <v>149</v>
      </c>
      <c r="H131">
        <v>0.32600000000000001</v>
      </c>
      <c r="I131" t="s">
        <v>150</v>
      </c>
      <c r="J131" t="s">
        <v>77</v>
      </c>
    </row>
    <row r="132" spans="1:10" x14ac:dyDescent="0.25">
      <c r="A132" s="89" t="str">
        <f t="shared" si="2"/>
        <v>JERCANfat</v>
      </c>
      <c r="B132" t="s">
        <v>20</v>
      </c>
      <c r="C132" t="s">
        <v>129</v>
      </c>
      <c r="D132" t="s">
        <v>69</v>
      </c>
      <c r="E132" t="s">
        <v>148</v>
      </c>
      <c r="F132">
        <v>-0.9</v>
      </c>
      <c r="G132" t="s">
        <v>149</v>
      </c>
      <c r="H132">
        <v>0.28699999999999998</v>
      </c>
      <c r="I132" t="s">
        <v>150</v>
      </c>
      <c r="J132" t="s">
        <v>77</v>
      </c>
    </row>
    <row r="133" spans="1:10" x14ac:dyDescent="0.25">
      <c r="A133" s="89" t="str">
        <f t="shared" si="2"/>
        <v>JERCANpro</v>
      </c>
      <c r="B133" t="s">
        <v>20</v>
      </c>
      <c r="C133" t="s">
        <v>151</v>
      </c>
      <c r="D133" t="s">
        <v>69</v>
      </c>
      <c r="E133" t="s">
        <v>148</v>
      </c>
      <c r="F133">
        <v>0.21</v>
      </c>
      <c r="G133" t="s">
        <v>149</v>
      </c>
      <c r="H133">
        <v>0.33300000000000002</v>
      </c>
      <c r="I133" t="s">
        <v>150</v>
      </c>
      <c r="J133" t="s">
        <v>77</v>
      </c>
    </row>
    <row r="134" spans="1:10" x14ac:dyDescent="0.25">
      <c r="A134" s="89" t="str">
        <f t="shared" si="2"/>
        <v>JERCHEmilk</v>
      </c>
      <c r="B134" t="s">
        <v>20</v>
      </c>
      <c r="C134" t="s">
        <v>147</v>
      </c>
      <c r="D134" t="s">
        <v>69</v>
      </c>
      <c r="E134" t="s">
        <v>148</v>
      </c>
      <c r="F134">
        <v>-38.020000000000003</v>
      </c>
      <c r="G134" t="s">
        <v>149</v>
      </c>
      <c r="H134">
        <v>0.51600000000000001</v>
      </c>
      <c r="I134" t="s">
        <v>150</v>
      </c>
      <c r="J134" t="s">
        <v>78</v>
      </c>
    </row>
    <row r="135" spans="1:10" x14ac:dyDescent="0.25">
      <c r="A135" s="89" t="str">
        <f t="shared" si="2"/>
        <v>JERCHEfat</v>
      </c>
      <c r="B135" t="s">
        <v>20</v>
      </c>
      <c r="C135" t="s">
        <v>129</v>
      </c>
      <c r="D135" t="s">
        <v>69</v>
      </c>
      <c r="E135" t="s">
        <v>148</v>
      </c>
      <c r="F135">
        <v>1.8</v>
      </c>
      <c r="G135" t="s">
        <v>149</v>
      </c>
      <c r="H135">
        <v>0.38800000000000001</v>
      </c>
      <c r="I135" t="s">
        <v>150</v>
      </c>
      <c r="J135" t="s">
        <v>78</v>
      </c>
    </row>
    <row r="136" spans="1:10" x14ac:dyDescent="0.25">
      <c r="A136" s="89" t="str">
        <f t="shared" si="2"/>
        <v>JERCHEpro</v>
      </c>
      <c r="B136" t="s">
        <v>20</v>
      </c>
      <c r="C136" t="s">
        <v>151</v>
      </c>
      <c r="D136" t="s">
        <v>69</v>
      </c>
      <c r="E136" t="s">
        <v>148</v>
      </c>
      <c r="F136">
        <v>1.92</v>
      </c>
      <c r="G136" t="s">
        <v>149</v>
      </c>
      <c r="H136">
        <v>0.432</v>
      </c>
      <c r="I136" t="s">
        <v>150</v>
      </c>
      <c r="J136" t="s">
        <v>78</v>
      </c>
    </row>
    <row r="137" spans="1:10" x14ac:dyDescent="0.25">
      <c r="A137" s="89" t="str">
        <f t="shared" si="2"/>
        <v>JERDEUmilk</v>
      </c>
      <c r="B137" t="s">
        <v>20</v>
      </c>
      <c r="C137" t="s">
        <v>147</v>
      </c>
      <c r="D137" t="s">
        <v>69</v>
      </c>
      <c r="E137" t="s">
        <v>148</v>
      </c>
      <c r="F137">
        <v>24.32</v>
      </c>
      <c r="G137" t="s">
        <v>149</v>
      </c>
      <c r="H137">
        <v>0.30199999999999999</v>
      </c>
      <c r="I137" t="s">
        <v>150</v>
      </c>
      <c r="J137" t="s">
        <v>88</v>
      </c>
    </row>
    <row r="138" spans="1:10" x14ac:dyDescent="0.25">
      <c r="A138" s="89" t="str">
        <f t="shared" si="2"/>
        <v>JERDEUfat</v>
      </c>
      <c r="B138" t="s">
        <v>20</v>
      </c>
      <c r="C138" t="s">
        <v>129</v>
      </c>
      <c r="D138" t="s">
        <v>69</v>
      </c>
      <c r="E138" t="s">
        <v>148</v>
      </c>
      <c r="F138">
        <v>5.0199999999999996</v>
      </c>
      <c r="G138" t="s">
        <v>149</v>
      </c>
      <c r="H138">
        <v>0.32</v>
      </c>
      <c r="I138" t="s">
        <v>150</v>
      </c>
      <c r="J138" t="s">
        <v>88</v>
      </c>
    </row>
    <row r="139" spans="1:10" x14ac:dyDescent="0.25">
      <c r="A139" s="89" t="str">
        <f t="shared" si="2"/>
        <v>JERDEUpro</v>
      </c>
      <c r="B139" t="s">
        <v>20</v>
      </c>
      <c r="C139" t="s">
        <v>151</v>
      </c>
      <c r="D139" t="s">
        <v>69</v>
      </c>
      <c r="E139" t="s">
        <v>148</v>
      </c>
      <c r="F139">
        <v>4.47</v>
      </c>
      <c r="G139" t="s">
        <v>149</v>
      </c>
      <c r="H139">
        <v>0.30199999999999999</v>
      </c>
      <c r="I139" t="s">
        <v>150</v>
      </c>
      <c r="J139" t="s">
        <v>88</v>
      </c>
    </row>
    <row r="140" spans="1:10" x14ac:dyDescent="0.25">
      <c r="A140" s="89" t="str">
        <f t="shared" si="2"/>
        <v>JERDFSmilk</v>
      </c>
      <c r="B140" t="s">
        <v>20</v>
      </c>
      <c r="C140" t="s">
        <v>147</v>
      </c>
      <c r="D140" t="s">
        <v>69</v>
      </c>
      <c r="E140" t="s">
        <v>148</v>
      </c>
      <c r="F140">
        <v>-2075.85</v>
      </c>
      <c r="G140" t="s">
        <v>149</v>
      </c>
      <c r="H140">
        <v>20.236999999999998</v>
      </c>
      <c r="I140" t="s">
        <v>150</v>
      </c>
      <c r="J140" t="s">
        <v>89</v>
      </c>
    </row>
    <row r="141" spans="1:10" x14ac:dyDescent="0.25">
      <c r="A141" s="89" t="str">
        <f t="shared" si="2"/>
        <v>JERDFSfat</v>
      </c>
      <c r="B141" t="s">
        <v>20</v>
      </c>
      <c r="C141" t="s">
        <v>129</v>
      </c>
      <c r="D141" t="s">
        <v>69</v>
      </c>
      <c r="E141" t="s">
        <v>148</v>
      </c>
      <c r="F141">
        <v>-58.7</v>
      </c>
      <c r="G141" t="s">
        <v>149</v>
      </c>
      <c r="H141">
        <v>0.67700000000000005</v>
      </c>
      <c r="I141" t="s">
        <v>150</v>
      </c>
      <c r="J141" t="s">
        <v>89</v>
      </c>
    </row>
    <row r="142" spans="1:10" x14ac:dyDescent="0.25">
      <c r="A142" s="89" t="str">
        <f t="shared" si="2"/>
        <v>JERDFSpro</v>
      </c>
      <c r="B142" t="s">
        <v>20</v>
      </c>
      <c r="C142" t="s">
        <v>151</v>
      </c>
      <c r="D142" t="s">
        <v>69</v>
      </c>
      <c r="E142" t="s">
        <v>148</v>
      </c>
      <c r="F142">
        <v>-54.46</v>
      </c>
      <c r="G142" t="s">
        <v>149</v>
      </c>
      <c r="H142">
        <v>0.59599999999999997</v>
      </c>
      <c r="I142" t="s">
        <v>150</v>
      </c>
      <c r="J142" t="s">
        <v>89</v>
      </c>
    </row>
    <row r="143" spans="1:10" x14ac:dyDescent="0.25">
      <c r="A143" s="89" t="str">
        <f t="shared" si="2"/>
        <v>JERIRLmilk</v>
      </c>
      <c r="B143" t="s">
        <v>20</v>
      </c>
      <c r="C143" t="s">
        <v>147</v>
      </c>
      <c r="D143" t="s">
        <v>69</v>
      </c>
      <c r="E143" t="s">
        <v>148</v>
      </c>
      <c r="F143">
        <v>219.83</v>
      </c>
      <c r="G143" t="s">
        <v>149</v>
      </c>
      <c r="H143">
        <v>0.91200000000000003</v>
      </c>
      <c r="I143" t="s">
        <v>150</v>
      </c>
      <c r="J143" t="s">
        <v>94</v>
      </c>
    </row>
    <row r="144" spans="1:10" x14ac:dyDescent="0.25">
      <c r="A144" s="89" t="str">
        <f t="shared" si="2"/>
        <v>JERIRLfat</v>
      </c>
      <c r="B144" t="s">
        <v>20</v>
      </c>
      <c r="C144" t="s">
        <v>129</v>
      </c>
      <c r="D144" t="s">
        <v>69</v>
      </c>
      <c r="E144" t="s">
        <v>148</v>
      </c>
      <c r="F144">
        <v>-10.35</v>
      </c>
      <c r="G144" t="s">
        <v>149</v>
      </c>
      <c r="H144">
        <v>1.0980000000000001</v>
      </c>
      <c r="I144" t="s">
        <v>150</v>
      </c>
      <c r="J144" t="s">
        <v>94</v>
      </c>
    </row>
    <row r="145" spans="1:10" x14ac:dyDescent="0.25">
      <c r="A145" s="89" t="str">
        <f t="shared" si="2"/>
        <v>JERIRLpro</v>
      </c>
      <c r="B145" t="s">
        <v>20</v>
      </c>
      <c r="C145" t="s">
        <v>151</v>
      </c>
      <c r="D145" t="s">
        <v>69</v>
      </c>
      <c r="E145" t="s">
        <v>148</v>
      </c>
      <c r="F145">
        <v>1.72</v>
      </c>
      <c r="G145" t="s">
        <v>149</v>
      </c>
      <c r="H145">
        <v>0.92200000000000004</v>
      </c>
      <c r="I145" t="s">
        <v>150</v>
      </c>
      <c r="J145" t="s">
        <v>94</v>
      </c>
    </row>
    <row r="146" spans="1:10" x14ac:dyDescent="0.25">
      <c r="A146" s="89" t="str">
        <f t="shared" si="2"/>
        <v>JERITAmilk</v>
      </c>
      <c r="B146" t="s">
        <v>20</v>
      </c>
      <c r="C146" t="s">
        <v>147</v>
      </c>
      <c r="D146" t="s">
        <v>69</v>
      </c>
      <c r="E146" t="s">
        <v>148</v>
      </c>
      <c r="F146">
        <v>54.21</v>
      </c>
      <c r="G146" t="s">
        <v>149</v>
      </c>
      <c r="H146">
        <v>0.32600000000000001</v>
      </c>
      <c r="I146" t="s">
        <v>150</v>
      </c>
      <c r="J146" t="s">
        <v>81</v>
      </c>
    </row>
    <row r="147" spans="1:10" x14ac:dyDescent="0.25">
      <c r="A147" s="89" t="str">
        <f t="shared" si="2"/>
        <v>JERITAfat</v>
      </c>
      <c r="B147" t="s">
        <v>20</v>
      </c>
      <c r="C147" t="s">
        <v>129</v>
      </c>
      <c r="D147" t="s">
        <v>69</v>
      </c>
      <c r="E147" t="s">
        <v>148</v>
      </c>
      <c r="F147">
        <v>4.5599999999999996</v>
      </c>
      <c r="G147" t="s">
        <v>149</v>
      </c>
      <c r="H147">
        <v>0.27</v>
      </c>
      <c r="I147" t="s">
        <v>150</v>
      </c>
      <c r="J147" t="s">
        <v>81</v>
      </c>
    </row>
    <row r="148" spans="1:10" x14ac:dyDescent="0.25">
      <c r="A148" s="89" t="str">
        <f t="shared" si="2"/>
        <v>JERITApro</v>
      </c>
      <c r="B148" t="s">
        <v>20</v>
      </c>
      <c r="C148" t="s">
        <v>151</v>
      </c>
      <c r="D148" t="s">
        <v>69</v>
      </c>
      <c r="E148" t="s">
        <v>148</v>
      </c>
      <c r="F148">
        <v>3.41</v>
      </c>
      <c r="G148" t="s">
        <v>149</v>
      </c>
      <c r="H148">
        <v>0.28100000000000003</v>
      </c>
      <c r="I148" t="s">
        <v>150</v>
      </c>
      <c r="J148" t="s">
        <v>81</v>
      </c>
    </row>
    <row r="149" spans="1:10" x14ac:dyDescent="0.25">
      <c r="A149" s="89" t="str">
        <f t="shared" si="2"/>
        <v>JERNLDmilk</v>
      </c>
      <c r="B149" t="s">
        <v>20</v>
      </c>
      <c r="C149" t="s">
        <v>147</v>
      </c>
      <c r="D149" t="s">
        <v>69</v>
      </c>
      <c r="E149" t="s">
        <v>148</v>
      </c>
      <c r="F149">
        <v>815.29</v>
      </c>
      <c r="G149" t="s">
        <v>149</v>
      </c>
      <c r="H149">
        <v>0.29399999999999998</v>
      </c>
      <c r="I149" t="s">
        <v>150</v>
      </c>
      <c r="J149" t="s">
        <v>82</v>
      </c>
    </row>
    <row r="150" spans="1:10" x14ac:dyDescent="0.25">
      <c r="A150" s="89" t="str">
        <f t="shared" si="2"/>
        <v>JERNLDfat</v>
      </c>
      <c r="B150" t="s">
        <v>20</v>
      </c>
      <c r="C150" t="s">
        <v>129</v>
      </c>
      <c r="D150" t="s">
        <v>69</v>
      </c>
      <c r="E150" t="s">
        <v>148</v>
      </c>
      <c r="F150">
        <v>14.16</v>
      </c>
      <c r="G150" t="s">
        <v>149</v>
      </c>
      <c r="H150">
        <v>0.28499999999999998</v>
      </c>
      <c r="I150" t="s">
        <v>150</v>
      </c>
      <c r="J150" t="s">
        <v>82</v>
      </c>
    </row>
    <row r="151" spans="1:10" x14ac:dyDescent="0.25">
      <c r="A151" s="89" t="str">
        <f t="shared" si="2"/>
        <v>JERNLDpro</v>
      </c>
      <c r="B151" t="s">
        <v>20</v>
      </c>
      <c r="C151" t="s">
        <v>151</v>
      </c>
      <c r="D151" t="s">
        <v>69</v>
      </c>
      <c r="E151" t="s">
        <v>148</v>
      </c>
      <c r="F151">
        <v>21.94</v>
      </c>
      <c r="G151" t="s">
        <v>149</v>
      </c>
      <c r="H151">
        <v>0.27900000000000003</v>
      </c>
      <c r="I151" t="s">
        <v>150</v>
      </c>
      <c r="J151" t="s">
        <v>82</v>
      </c>
    </row>
    <row r="152" spans="1:10" x14ac:dyDescent="0.25">
      <c r="A152" s="89" t="str">
        <f t="shared" si="2"/>
        <v>JERNZLmilk</v>
      </c>
      <c r="B152" t="s">
        <v>20</v>
      </c>
      <c r="C152" t="s">
        <v>147</v>
      </c>
      <c r="D152" t="s">
        <v>69</v>
      </c>
      <c r="E152" t="s">
        <v>148</v>
      </c>
      <c r="F152">
        <v>-69.28</v>
      </c>
      <c r="G152" t="s">
        <v>149</v>
      </c>
      <c r="H152">
        <v>0.47499999999999998</v>
      </c>
      <c r="I152" t="s">
        <v>150</v>
      </c>
      <c r="J152" t="s">
        <v>83</v>
      </c>
    </row>
    <row r="153" spans="1:10" x14ac:dyDescent="0.25">
      <c r="A153" s="89" t="str">
        <f t="shared" si="2"/>
        <v>JERNZLfat</v>
      </c>
      <c r="B153" t="s">
        <v>20</v>
      </c>
      <c r="C153" t="s">
        <v>129</v>
      </c>
      <c r="D153" t="s">
        <v>69</v>
      </c>
      <c r="E153" t="s">
        <v>148</v>
      </c>
      <c r="F153">
        <v>-8.2100000000000009</v>
      </c>
      <c r="G153" t="s">
        <v>149</v>
      </c>
      <c r="H153">
        <v>0.40200000000000002</v>
      </c>
      <c r="I153" t="s">
        <v>150</v>
      </c>
      <c r="J153" t="s">
        <v>83</v>
      </c>
    </row>
    <row r="154" spans="1:10" x14ac:dyDescent="0.25">
      <c r="A154" s="89" t="str">
        <f t="shared" si="2"/>
        <v>JERNZLpro</v>
      </c>
      <c r="B154" t="s">
        <v>20</v>
      </c>
      <c r="C154" t="s">
        <v>151</v>
      </c>
      <c r="D154" t="s">
        <v>69</v>
      </c>
      <c r="E154" t="s">
        <v>148</v>
      </c>
      <c r="F154">
        <v>-2.3199999999999998</v>
      </c>
      <c r="G154" t="s">
        <v>149</v>
      </c>
      <c r="H154">
        <v>0.43</v>
      </c>
      <c r="I154" t="s">
        <v>150</v>
      </c>
      <c r="J154" t="s">
        <v>83</v>
      </c>
    </row>
    <row r="155" spans="1:10" x14ac:dyDescent="0.25">
      <c r="A155" s="89" t="str">
        <f t="shared" si="2"/>
        <v>JERUSAmilk</v>
      </c>
      <c r="B155" t="s">
        <v>20</v>
      </c>
      <c r="C155" t="s">
        <v>147</v>
      </c>
      <c r="D155" t="s">
        <v>69</v>
      </c>
      <c r="E155" t="s">
        <v>148</v>
      </c>
      <c r="F155">
        <v>276.81</v>
      </c>
      <c r="G155" t="s">
        <v>149</v>
      </c>
      <c r="H155">
        <v>0.27200000000000002</v>
      </c>
      <c r="I155" t="s">
        <v>150</v>
      </c>
      <c r="J155" t="s">
        <v>85</v>
      </c>
    </row>
    <row r="156" spans="1:10" x14ac:dyDescent="0.25">
      <c r="A156" s="89" t="str">
        <f t="shared" si="2"/>
        <v>JERUSAfat</v>
      </c>
      <c r="B156" t="s">
        <v>20</v>
      </c>
      <c r="C156" t="s">
        <v>129</v>
      </c>
      <c r="D156" t="s">
        <v>69</v>
      </c>
      <c r="E156" t="s">
        <v>148</v>
      </c>
      <c r="F156">
        <v>8.0500000000000007</v>
      </c>
      <c r="G156" t="s">
        <v>149</v>
      </c>
      <c r="H156">
        <v>0.31900000000000001</v>
      </c>
      <c r="I156" t="s">
        <v>150</v>
      </c>
      <c r="J156" t="s">
        <v>85</v>
      </c>
    </row>
    <row r="157" spans="1:10" x14ac:dyDescent="0.25">
      <c r="A157" s="89" t="str">
        <f t="shared" si="2"/>
        <v>JERUSApro</v>
      </c>
      <c r="B157" t="s">
        <v>20</v>
      </c>
      <c r="C157" t="s">
        <v>151</v>
      </c>
      <c r="D157" t="s">
        <v>69</v>
      </c>
      <c r="E157" t="s">
        <v>148</v>
      </c>
      <c r="F157">
        <v>8.82</v>
      </c>
      <c r="G157" t="s">
        <v>149</v>
      </c>
      <c r="H157">
        <v>0.316</v>
      </c>
      <c r="I157" t="s">
        <v>150</v>
      </c>
      <c r="J157" t="s">
        <v>85</v>
      </c>
    </row>
    <row r="158" spans="1:10" x14ac:dyDescent="0.25">
      <c r="A158" s="89" t="str">
        <f t="shared" si="2"/>
        <v>JERZAFmilk</v>
      </c>
      <c r="B158" t="s">
        <v>20</v>
      </c>
      <c r="C158" t="s">
        <v>147</v>
      </c>
      <c r="D158" t="s">
        <v>69</v>
      </c>
      <c r="E158" t="s">
        <v>148</v>
      </c>
      <c r="F158">
        <v>-20.74</v>
      </c>
      <c r="G158" t="s">
        <v>149</v>
      </c>
      <c r="H158">
        <v>0.44400000000000001</v>
      </c>
      <c r="I158" t="s">
        <v>150</v>
      </c>
      <c r="J158" t="s">
        <v>104</v>
      </c>
    </row>
    <row r="159" spans="1:10" x14ac:dyDescent="0.25">
      <c r="A159" s="89" t="str">
        <f t="shared" si="2"/>
        <v>JERZAFfat</v>
      </c>
      <c r="B159" t="s">
        <v>20</v>
      </c>
      <c r="C159" t="s">
        <v>129</v>
      </c>
      <c r="D159" t="s">
        <v>69</v>
      </c>
      <c r="E159" t="s">
        <v>148</v>
      </c>
      <c r="F159">
        <v>-1.02</v>
      </c>
      <c r="G159" t="s">
        <v>149</v>
      </c>
      <c r="H159">
        <v>0.40200000000000002</v>
      </c>
      <c r="I159" t="s">
        <v>150</v>
      </c>
      <c r="J159" t="s">
        <v>104</v>
      </c>
    </row>
    <row r="160" spans="1:10" x14ac:dyDescent="0.25">
      <c r="A160" s="89" t="str">
        <f t="shared" si="2"/>
        <v>JERZAFpro</v>
      </c>
      <c r="B160" t="s">
        <v>20</v>
      </c>
      <c r="C160" t="s">
        <v>151</v>
      </c>
      <c r="D160" t="s">
        <v>69</v>
      </c>
      <c r="E160" t="s">
        <v>148</v>
      </c>
      <c r="F160">
        <v>0.37</v>
      </c>
      <c r="G160" t="s">
        <v>149</v>
      </c>
      <c r="H160">
        <v>0.432</v>
      </c>
      <c r="I160" t="s">
        <v>150</v>
      </c>
      <c r="J160" t="s">
        <v>104</v>
      </c>
    </row>
    <row r="161" spans="1:10" x14ac:dyDescent="0.25">
      <c r="A161" s="89" t="str">
        <f t="shared" si="2"/>
        <v>RDCAUSmilk</v>
      </c>
      <c r="B161" t="s">
        <v>21</v>
      </c>
      <c r="C161" t="s">
        <v>147</v>
      </c>
      <c r="D161" t="s">
        <v>69</v>
      </c>
      <c r="E161" t="s">
        <v>148</v>
      </c>
      <c r="F161">
        <v>-84.49</v>
      </c>
      <c r="G161" t="s">
        <v>149</v>
      </c>
      <c r="H161">
        <v>0.50700000000000001</v>
      </c>
      <c r="I161" t="s">
        <v>150</v>
      </c>
      <c r="J161" t="s">
        <v>73</v>
      </c>
    </row>
    <row r="162" spans="1:10" x14ac:dyDescent="0.25">
      <c r="A162" s="89" t="str">
        <f t="shared" si="2"/>
        <v>RDCAUSfat</v>
      </c>
      <c r="B162" t="s">
        <v>21</v>
      </c>
      <c r="C162" t="s">
        <v>129</v>
      </c>
      <c r="D162" t="s">
        <v>69</v>
      </c>
      <c r="E162" t="s">
        <v>148</v>
      </c>
      <c r="F162">
        <v>1.01</v>
      </c>
      <c r="G162" t="s">
        <v>149</v>
      </c>
      <c r="H162">
        <v>0.47599999999999998</v>
      </c>
      <c r="I162" t="s">
        <v>150</v>
      </c>
      <c r="J162" t="s">
        <v>73</v>
      </c>
    </row>
    <row r="163" spans="1:10" x14ac:dyDescent="0.25">
      <c r="A163" s="89" t="str">
        <f t="shared" si="2"/>
        <v>RDCAUSpro</v>
      </c>
      <c r="B163" t="s">
        <v>21</v>
      </c>
      <c r="C163" t="s">
        <v>151</v>
      </c>
      <c r="D163" t="s">
        <v>69</v>
      </c>
      <c r="E163" t="s">
        <v>148</v>
      </c>
      <c r="F163">
        <v>-0.55000000000000004</v>
      </c>
      <c r="G163" t="s">
        <v>149</v>
      </c>
      <c r="H163">
        <v>0.47599999999999998</v>
      </c>
      <c r="I163" t="s">
        <v>150</v>
      </c>
      <c r="J163" t="s">
        <v>73</v>
      </c>
    </row>
    <row r="164" spans="1:10" x14ac:dyDescent="0.25">
      <c r="A164" s="89" t="str">
        <f t="shared" si="2"/>
        <v>RDCCAMmilk</v>
      </c>
      <c r="B164" t="s">
        <v>21</v>
      </c>
      <c r="C164" t="s">
        <v>147</v>
      </c>
      <c r="D164" t="s">
        <v>69</v>
      </c>
      <c r="E164" t="s">
        <v>148</v>
      </c>
      <c r="F164">
        <v>-119.79</v>
      </c>
      <c r="G164" t="s">
        <v>149</v>
      </c>
      <c r="H164">
        <v>0.49399999999999999</v>
      </c>
      <c r="I164" t="s">
        <v>150</v>
      </c>
      <c r="J164" t="s">
        <v>105</v>
      </c>
    </row>
    <row r="165" spans="1:10" x14ac:dyDescent="0.25">
      <c r="A165" s="89" t="str">
        <f t="shared" si="2"/>
        <v>RDCCAMfat</v>
      </c>
      <c r="B165" t="s">
        <v>21</v>
      </c>
      <c r="C165" t="s">
        <v>129</v>
      </c>
      <c r="D165" t="s">
        <v>69</v>
      </c>
      <c r="E165" t="s">
        <v>148</v>
      </c>
      <c r="F165">
        <v>-6.4</v>
      </c>
      <c r="G165" t="s">
        <v>149</v>
      </c>
      <c r="H165">
        <v>0.312</v>
      </c>
      <c r="I165" t="s">
        <v>150</v>
      </c>
      <c r="J165" t="s">
        <v>105</v>
      </c>
    </row>
    <row r="166" spans="1:10" x14ac:dyDescent="0.25">
      <c r="A166" s="89" t="str">
        <f t="shared" si="2"/>
        <v>RDCCAMpro</v>
      </c>
      <c r="B166" t="s">
        <v>21</v>
      </c>
      <c r="C166" t="s">
        <v>151</v>
      </c>
      <c r="D166" t="s">
        <v>69</v>
      </c>
      <c r="E166" t="s">
        <v>148</v>
      </c>
      <c r="F166">
        <v>-3.04</v>
      </c>
      <c r="G166" t="s">
        <v>149</v>
      </c>
      <c r="H166">
        <v>0.54300000000000004</v>
      </c>
      <c r="I166" t="s">
        <v>150</v>
      </c>
      <c r="J166" t="s">
        <v>105</v>
      </c>
    </row>
    <row r="167" spans="1:10" x14ac:dyDescent="0.25">
      <c r="A167" s="89" t="str">
        <f t="shared" si="2"/>
        <v>RDCCANmilk</v>
      </c>
      <c r="B167" t="s">
        <v>21</v>
      </c>
      <c r="C167" t="s">
        <v>147</v>
      </c>
      <c r="D167" t="s">
        <v>69</v>
      </c>
      <c r="E167" t="s">
        <v>148</v>
      </c>
      <c r="F167">
        <v>235.66</v>
      </c>
      <c r="G167" t="s">
        <v>149</v>
      </c>
      <c r="H167">
        <v>0.307</v>
      </c>
      <c r="I167" t="s">
        <v>150</v>
      </c>
      <c r="J167" t="s">
        <v>77</v>
      </c>
    </row>
    <row r="168" spans="1:10" x14ac:dyDescent="0.25">
      <c r="A168" s="89" t="str">
        <f t="shared" si="2"/>
        <v>RDCCANfat</v>
      </c>
      <c r="B168" t="s">
        <v>21</v>
      </c>
      <c r="C168" t="s">
        <v>129</v>
      </c>
      <c r="D168" t="s">
        <v>69</v>
      </c>
      <c r="E168" t="s">
        <v>148</v>
      </c>
      <c r="F168">
        <v>8.6199999999999992</v>
      </c>
      <c r="G168" t="s">
        <v>149</v>
      </c>
      <c r="H168">
        <v>0.25800000000000001</v>
      </c>
      <c r="I168" t="s">
        <v>150</v>
      </c>
      <c r="J168" t="s">
        <v>77</v>
      </c>
    </row>
    <row r="169" spans="1:10" x14ac:dyDescent="0.25">
      <c r="A169" s="89" t="str">
        <f t="shared" si="2"/>
        <v>RDCCANpro</v>
      </c>
      <c r="B169" t="s">
        <v>21</v>
      </c>
      <c r="C169" t="s">
        <v>151</v>
      </c>
      <c r="D169" t="s">
        <v>69</v>
      </c>
      <c r="E169" t="s">
        <v>148</v>
      </c>
      <c r="F169">
        <v>6.7</v>
      </c>
      <c r="G169" t="s">
        <v>149</v>
      </c>
      <c r="H169">
        <v>0.253</v>
      </c>
      <c r="I169" t="s">
        <v>150</v>
      </c>
      <c r="J169" t="s">
        <v>77</v>
      </c>
    </row>
    <row r="170" spans="1:10" x14ac:dyDescent="0.25">
      <c r="A170" s="89" t="str">
        <f t="shared" si="2"/>
        <v>RDCDEUmilk</v>
      </c>
      <c r="B170" t="s">
        <v>21</v>
      </c>
      <c r="C170" t="s">
        <v>147</v>
      </c>
      <c r="D170" t="s">
        <v>69</v>
      </c>
      <c r="E170" t="s">
        <v>148</v>
      </c>
      <c r="F170">
        <v>336.21</v>
      </c>
      <c r="G170" t="s">
        <v>149</v>
      </c>
      <c r="H170">
        <v>0.32100000000000001</v>
      </c>
      <c r="I170" t="s">
        <v>150</v>
      </c>
      <c r="J170" t="s">
        <v>88</v>
      </c>
    </row>
    <row r="171" spans="1:10" x14ac:dyDescent="0.25">
      <c r="A171" s="89" t="str">
        <f t="shared" si="2"/>
        <v>RDCDEUfat</v>
      </c>
      <c r="B171" t="s">
        <v>21</v>
      </c>
      <c r="C171" t="s">
        <v>129</v>
      </c>
      <c r="D171" t="s">
        <v>69</v>
      </c>
      <c r="E171" t="s">
        <v>148</v>
      </c>
      <c r="F171">
        <v>16.920000000000002</v>
      </c>
      <c r="G171" t="s">
        <v>149</v>
      </c>
      <c r="H171">
        <v>0.27300000000000002</v>
      </c>
      <c r="I171" t="s">
        <v>150</v>
      </c>
      <c r="J171" t="s">
        <v>88</v>
      </c>
    </row>
    <row r="172" spans="1:10" x14ac:dyDescent="0.25">
      <c r="A172" s="89" t="str">
        <f t="shared" si="2"/>
        <v>RDCDEUpro</v>
      </c>
      <c r="B172" t="s">
        <v>21</v>
      </c>
      <c r="C172" t="s">
        <v>151</v>
      </c>
      <c r="D172" t="s">
        <v>69</v>
      </c>
      <c r="E172" t="s">
        <v>148</v>
      </c>
      <c r="F172">
        <v>13.33</v>
      </c>
      <c r="G172" t="s">
        <v>149</v>
      </c>
      <c r="H172">
        <v>0.28499999999999998</v>
      </c>
      <c r="I172" t="s">
        <v>150</v>
      </c>
      <c r="J172" t="s">
        <v>88</v>
      </c>
    </row>
    <row r="173" spans="1:10" x14ac:dyDescent="0.25">
      <c r="A173" s="89" t="str">
        <f t="shared" si="2"/>
        <v>RDCDFSmilk</v>
      </c>
      <c r="B173" t="s">
        <v>21</v>
      </c>
      <c r="C173" t="s">
        <v>147</v>
      </c>
      <c r="D173" t="s">
        <v>69</v>
      </c>
      <c r="E173" t="s">
        <v>148</v>
      </c>
      <c r="F173">
        <v>-1652.35</v>
      </c>
      <c r="G173" t="s">
        <v>149</v>
      </c>
      <c r="H173">
        <v>19.890999999999998</v>
      </c>
      <c r="I173" t="s">
        <v>150</v>
      </c>
      <c r="J173" t="s">
        <v>89</v>
      </c>
    </row>
    <row r="174" spans="1:10" x14ac:dyDescent="0.25">
      <c r="A174" s="89" t="str">
        <f t="shared" si="2"/>
        <v>RDCDFSfat</v>
      </c>
      <c r="B174" t="s">
        <v>21</v>
      </c>
      <c r="C174" t="s">
        <v>129</v>
      </c>
      <c r="D174" t="s">
        <v>69</v>
      </c>
      <c r="E174" t="s">
        <v>148</v>
      </c>
      <c r="F174">
        <v>-44.42</v>
      </c>
      <c r="G174" t="s">
        <v>149</v>
      </c>
      <c r="H174">
        <v>0.621</v>
      </c>
      <c r="I174" t="s">
        <v>150</v>
      </c>
      <c r="J174" t="s">
        <v>89</v>
      </c>
    </row>
    <row r="175" spans="1:10" x14ac:dyDescent="0.25">
      <c r="A175" s="89" t="str">
        <f t="shared" si="2"/>
        <v>RDCDFSpro</v>
      </c>
      <c r="B175" t="s">
        <v>21</v>
      </c>
      <c r="C175" t="s">
        <v>151</v>
      </c>
      <c r="D175" t="s">
        <v>69</v>
      </c>
      <c r="E175" t="s">
        <v>148</v>
      </c>
      <c r="F175">
        <v>-31.58</v>
      </c>
      <c r="G175" t="s">
        <v>149</v>
      </c>
      <c r="H175">
        <v>0.47899999999999998</v>
      </c>
      <c r="I175" t="s">
        <v>150</v>
      </c>
      <c r="J175" t="s">
        <v>89</v>
      </c>
    </row>
    <row r="176" spans="1:10" x14ac:dyDescent="0.25">
      <c r="A176" s="89" t="str">
        <f t="shared" si="2"/>
        <v>RDCESTmilk</v>
      </c>
      <c r="B176" t="s">
        <v>21</v>
      </c>
      <c r="C176" t="s">
        <v>147</v>
      </c>
      <c r="D176" t="s">
        <v>69</v>
      </c>
      <c r="E176" t="s">
        <v>148</v>
      </c>
      <c r="F176">
        <v>355.09</v>
      </c>
      <c r="G176" t="s">
        <v>149</v>
      </c>
      <c r="H176">
        <v>0.36099999999999999</v>
      </c>
      <c r="I176" t="s">
        <v>150</v>
      </c>
      <c r="J176" t="s">
        <v>91</v>
      </c>
    </row>
    <row r="177" spans="1:10" x14ac:dyDescent="0.25">
      <c r="A177" s="89" t="str">
        <f t="shared" si="2"/>
        <v>RDCESTfat</v>
      </c>
      <c r="B177" t="s">
        <v>21</v>
      </c>
      <c r="C177" t="s">
        <v>129</v>
      </c>
      <c r="D177" t="s">
        <v>69</v>
      </c>
      <c r="E177" t="s">
        <v>148</v>
      </c>
      <c r="F177">
        <v>11.96</v>
      </c>
      <c r="G177" t="s">
        <v>149</v>
      </c>
      <c r="H177">
        <v>0.33200000000000002</v>
      </c>
      <c r="I177" t="s">
        <v>150</v>
      </c>
      <c r="J177" t="s">
        <v>91</v>
      </c>
    </row>
    <row r="178" spans="1:10" x14ac:dyDescent="0.25">
      <c r="A178" s="89" t="str">
        <f t="shared" si="2"/>
        <v>RDCESTpro</v>
      </c>
      <c r="B178" t="s">
        <v>21</v>
      </c>
      <c r="C178" t="s">
        <v>151</v>
      </c>
      <c r="D178" t="s">
        <v>69</v>
      </c>
      <c r="E178" t="s">
        <v>148</v>
      </c>
      <c r="F178">
        <v>12.55</v>
      </c>
      <c r="G178" t="s">
        <v>149</v>
      </c>
      <c r="H178">
        <v>0.313</v>
      </c>
      <c r="I178" t="s">
        <v>150</v>
      </c>
      <c r="J178" t="s">
        <v>91</v>
      </c>
    </row>
    <row r="179" spans="1:10" x14ac:dyDescent="0.25">
      <c r="A179" s="89" t="str">
        <f t="shared" si="2"/>
        <v>RDCIRLmilk</v>
      </c>
      <c r="B179" t="s">
        <v>21</v>
      </c>
      <c r="C179" t="s">
        <v>147</v>
      </c>
      <c r="D179" t="s">
        <v>69</v>
      </c>
      <c r="E179" t="s">
        <v>148</v>
      </c>
      <c r="F179">
        <v>203.18</v>
      </c>
      <c r="G179" t="s">
        <v>149</v>
      </c>
      <c r="H179">
        <v>1.133</v>
      </c>
      <c r="I179" t="s">
        <v>150</v>
      </c>
      <c r="J179" t="s">
        <v>94</v>
      </c>
    </row>
    <row r="180" spans="1:10" x14ac:dyDescent="0.25">
      <c r="A180" s="89" t="str">
        <f t="shared" si="2"/>
        <v>RDCIRLfat</v>
      </c>
      <c r="B180" t="s">
        <v>21</v>
      </c>
      <c r="C180" t="s">
        <v>129</v>
      </c>
      <c r="D180" t="s">
        <v>69</v>
      </c>
      <c r="E180" t="s">
        <v>148</v>
      </c>
      <c r="F180">
        <v>5.92</v>
      </c>
      <c r="G180" t="s">
        <v>149</v>
      </c>
      <c r="H180">
        <v>0.90700000000000003</v>
      </c>
      <c r="I180" t="s">
        <v>150</v>
      </c>
      <c r="J180" t="s">
        <v>94</v>
      </c>
    </row>
    <row r="181" spans="1:10" x14ac:dyDescent="0.25">
      <c r="A181" s="89" t="str">
        <f t="shared" si="2"/>
        <v>RDCIRLpro</v>
      </c>
      <c r="B181" t="s">
        <v>21</v>
      </c>
      <c r="C181" t="s">
        <v>151</v>
      </c>
      <c r="D181" t="s">
        <v>69</v>
      </c>
      <c r="E181" t="s">
        <v>148</v>
      </c>
      <c r="F181">
        <v>7.56</v>
      </c>
      <c r="G181" t="s">
        <v>149</v>
      </c>
      <c r="H181">
        <v>0.96599999999999997</v>
      </c>
      <c r="I181" t="s">
        <v>150</v>
      </c>
      <c r="J181" t="s">
        <v>94</v>
      </c>
    </row>
    <row r="182" spans="1:10" x14ac:dyDescent="0.25">
      <c r="A182" s="89" t="str">
        <f t="shared" si="2"/>
        <v>RDCLTUmilk</v>
      </c>
      <c r="B182" t="s">
        <v>21</v>
      </c>
      <c r="C182" t="s">
        <v>147</v>
      </c>
      <c r="D182" t="s">
        <v>69</v>
      </c>
      <c r="E182" t="s">
        <v>148</v>
      </c>
      <c r="F182">
        <v>317.39</v>
      </c>
      <c r="G182" t="s">
        <v>149</v>
      </c>
      <c r="H182">
        <v>0.51300000000000001</v>
      </c>
      <c r="I182" t="s">
        <v>150</v>
      </c>
      <c r="J182" t="s">
        <v>98</v>
      </c>
    </row>
    <row r="183" spans="1:10" x14ac:dyDescent="0.25">
      <c r="A183" s="89" t="str">
        <f t="shared" si="2"/>
        <v>RDCLTUfat</v>
      </c>
      <c r="B183" t="s">
        <v>21</v>
      </c>
      <c r="C183" t="s">
        <v>129</v>
      </c>
      <c r="D183" t="s">
        <v>69</v>
      </c>
      <c r="E183" t="s">
        <v>148</v>
      </c>
      <c r="F183">
        <v>12.75</v>
      </c>
      <c r="G183" t="s">
        <v>149</v>
      </c>
      <c r="H183">
        <v>0.29599999999999999</v>
      </c>
      <c r="I183" t="s">
        <v>150</v>
      </c>
      <c r="J183" t="s">
        <v>98</v>
      </c>
    </row>
    <row r="184" spans="1:10" x14ac:dyDescent="0.25">
      <c r="A184" s="89" t="str">
        <f t="shared" si="2"/>
        <v>RDCLTUpro</v>
      </c>
      <c r="B184" t="s">
        <v>21</v>
      </c>
      <c r="C184" t="s">
        <v>151</v>
      </c>
      <c r="D184" t="s">
        <v>69</v>
      </c>
      <c r="E184" t="s">
        <v>148</v>
      </c>
      <c r="F184">
        <v>12.72</v>
      </c>
      <c r="G184" t="s">
        <v>149</v>
      </c>
      <c r="H184">
        <v>0.36299999999999999</v>
      </c>
      <c r="I184" t="s">
        <v>150</v>
      </c>
      <c r="J184" t="s">
        <v>98</v>
      </c>
    </row>
    <row r="185" spans="1:10" x14ac:dyDescent="0.25">
      <c r="A185" s="89" t="str">
        <f t="shared" si="2"/>
        <v>RDCLVAmilk</v>
      </c>
      <c r="B185" t="s">
        <v>21</v>
      </c>
      <c r="C185" t="s">
        <v>147</v>
      </c>
      <c r="D185" t="s">
        <v>69</v>
      </c>
      <c r="E185" t="s">
        <v>148</v>
      </c>
      <c r="F185">
        <v>336.4</v>
      </c>
      <c r="G185" t="s">
        <v>149</v>
      </c>
      <c r="H185">
        <v>0.65800000000000003</v>
      </c>
      <c r="I185" t="s">
        <v>150</v>
      </c>
      <c r="J185" t="s">
        <v>99</v>
      </c>
    </row>
    <row r="186" spans="1:10" x14ac:dyDescent="0.25">
      <c r="A186" s="89" t="str">
        <f t="shared" si="2"/>
        <v>RDCLVAfat</v>
      </c>
      <c r="B186" t="s">
        <v>21</v>
      </c>
      <c r="C186" t="s">
        <v>129</v>
      </c>
      <c r="D186" t="s">
        <v>69</v>
      </c>
      <c r="E186" t="s">
        <v>148</v>
      </c>
      <c r="F186">
        <v>9.23</v>
      </c>
      <c r="G186" t="s">
        <v>149</v>
      </c>
      <c r="H186">
        <v>0.53800000000000003</v>
      </c>
      <c r="I186" t="s">
        <v>150</v>
      </c>
      <c r="J186" t="s">
        <v>99</v>
      </c>
    </row>
    <row r="187" spans="1:10" x14ac:dyDescent="0.25">
      <c r="A187" s="89" t="str">
        <f t="shared" si="2"/>
        <v>RDCLVApro</v>
      </c>
      <c r="B187" t="s">
        <v>21</v>
      </c>
      <c r="C187" t="s">
        <v>151</v>
      </c>
      <c r="D187" t="s">
        <v>69</v>
      </c>
      <c r="E187" t="s">
        <v>148</v>
      </c>
      <c r="F187">
        <v>11.16</v>
      </c>
      <c r="G187" t="s">
        <v>149</v>
      </c>
      <c r="H187">
        <v>0.61499999999999999</v>
      </c>
      <c r="I187" t="s">
        <v>150</v>
      </c>
      <c r="J187" t="s">
        <v>99</v>
      </c>
    </row>
    <row r="188" spans="1:10" x14ac:dyDescent="0.25">
      <c r="A188" s="89" t="str">
        <f t="shared" si="2"/>
        <v>RDCNLDmilk</v>
      </c>
      <c r="B188" t="s">
        <v>21</v>
      </c>
      <c r="C188" t="s">
        <v>147</v>
      </c>
      <c r="D188" t="s">
        <v>69</v>
      </c>
      <c r="E188" t="s">
        <v>148</v>
      </c>
      <c r="F188">
        <v>692.15</v>
      </c>
      <c r="G188" t="s">
        <v>149</v>
      </c>
      <c r="H188">
        <v>0.28399999999999997</v>
      </c>
      <c r="I188" t="s">
        <v>150</v>
      </c>
      <c r="J188" t="s">
        <v>82</v>
      </c>
    </row>
    <row r="189" spans="1:10" x14ac:dyDescent="0.25">
      <c r="A189" s="89" t="str">
        <f t="shared" si="2"/>
        <v>RDCNLDfat</v>
      </c>
      <c r="B189" t="s">
        <v>21</v>
      </c>
      <c r="C189" t="s">
        <v>129</v>
      </c>
      <c r="D189" t="s">
        <v>69</v>
      </c>
      <c r="E189" t="s">
        <v>148</v>
      </c>
      <c r="F189">
        <v>25.17</v>
      </c>
      <c r="G189" t="s">
        <v>149</v>
      </c>
      <c r="H189">
        <v>0.249</v>
      </c>
      <c r="I189" t="s">
        <v>150</v>
      </c>
      <c r="J189" t="s">
        <v>82</v>
      </c>
    </row>
    <row r="190" spans="1:10" x14ac:dyDescent="0.25">
      <c r="A190" s="89" t="str">
        <f t="shared" si="2"/>
        <v>RDCNLDpro</v>
      </c>
      <c r="B190" t="s">
        <v>21</v>
      </c>
      <c r="C190" t="s">
        <v>151</v>
      </c>
      <c r="D190" t="s">
        <v>69</v>
      </c>
      <c r="E190" t="s">
        <v>148</v>
      </c>
      <c r="F190">
        <v>23.28</v>
      </c>
      <c r="G190" t="s">
        <v>149</v>
      </c>
      <c r="H190">
        <v>0.222</v>
      </c>
      <c r="I190" t="s">
        <v>150</v>
      </c>
      <c r="J190" t="s">
        <v>82</v>
      </c>
    </row>
    <row r="191" spans="1:10" x14ac:dyDescent="0.25">
      <c r="A191" s="89" t="str">
        <f t="shared" si="2"/>
        <v>RDCNORmilk</v>
      </c>
      <c r="B191" t="s">
        <v>21</v>
      </c>
      <c r="C191" t="s">
        <v>147</v>
      </c>
      <c r="D191" t="s">
        <v>69</v>
      </c>
      <c r="E191" t="s">
        <v>148</v>
      </c>
      <c r="F191">
        <v>-1261.76</v>
      </c>
      <c r="G191" t="s">
        <v>149</v>
      </c>
      <c r="H191">
        <v>15.599</v>
      </c>
      <c r="I191" t="s">
        <v>150</v>
      </c>
      <c r="J191" t="s">
        <v>106</v>
      </c>
    </row>
    <row r="192" spans="1:10" x14ac:dyDescent="0.25">
      <c r="A192" s="89" t="str">
        <f t="shared" si="2"/>
        <v>RDCNORfat</v>
      </c>
      <c r="B192" t="s">
        <v>21</v>
      </c>
      <c r="C192" t="s">
        <v>129</v>
      </c>
      <c r="D192" t="s">
        <v>69</v>
      </c>
      <c r="E192" t="s">
        <v>148</v>
      </c>
      <c r="F192">
        <v>-37.83</v>
      </c>
      <c r="G192" t="s">
        <v>149</v>
      </c>
      <c r="H192">
        <v>0.48299999999999998</v>
      </c>
      <c r="I192" t="s">
        <v>150</v>
      </c>
      <c r="J192" t="s">
        <v>106</v>
      </c>
    </row>
    <row r="193" spans="1:10" x14ac:dyDescent="0.25">
      <c r="A193" s="89" t="str">
        <f t="shared" si="2"/>
        <v>RDCNORpro</v>
      </c>
      <c r="B193" t="s">
        <v>21</v>
      </c>
      <c r="C193" t="s">
        <v>151</v>
      </c>
      <c r="D193" t="s">
        <v>69</v>
      </c>
      <c r="E193" t="s">
        <v>148</v>
      </c>
      <c r="F193">
        <v>-30.11</v>
      </c>
      <c r="G193" t="s">
        <v>149</v>
      </c>
      <c r="H193">
        <v>0.42899999999999999</v>
      </c>
      <c r="I193" t="s">
        <v>150</v>
      </c>
      <c r="J193" t="s">
        <v>106</v>
      </c>
    </row>
    <row r="194" spans="1:10" x14ac:dyDescent="0.25">
      <c r="A194" s="89" t="str">
        <f t="shared" si="2"/>
        <v>RDCNZLmilk</v>
      </c>
      <c r="B194" t="s">
        <v>21</v>
      </c>
      <c r="C194" t="s">
        <v>147</v>
      </c>
      <c r="D194" t="s">
        <v>69</v>
      </c>
      <c r="E194" t="s">
        <v>148</v>
      </c>
      <c r="F194">
        <v>-45.49</v>
      </c>
      <c r="G194" t="s">
        <v>149</v>
      </c>
      <c r="H194">
        <v>0.51600000000000001</v>
      </c>
      <c r="I194" t="s">
        <v>150</v>
      </c>
      <c r="J194" t="s">
        <v>83</v>
      </c>
    </row>
    <row r="195" spans="1:10" x14ac:dyDescent="0.25">
      <c r="A195" s="89" t="str">
        <f t="shared" ref="A195:A258" si="3">B195&amp;J195&amp;C195</f>
        <v>RDCNZLfat</v>
      </c>
      <c r="B195" t="s">
        <v>21</v>
      </c>
      <c r="C195" t="s">
        <v>129</v>
      </c>
      <c r="D195" t="s">
        <v>69</v>
      </c>
      <c r="E195" t="s">
        <v>148</v>
      </c>
      <c r="F195">
        <v>8.52</v>
      </c>
      <c r="G195" t="s">
        <v>149</v>
      </c>
      <c r="H195">
        <v>0.39700000000000002</v>
      </c>
      <c r="I195" t="s">
        <v>150</v>
      </c>
      <c r="J195" t="s">
        <v>83</v>
      </c>
    </row>
    <row r="196" spans="1:10" x14ac:dyDescent="0.25">
      <c r="A196" s="89" t="str">
        <f t="shared" si="3"/>
        <v>RDCNZLpro</v>
      </c>
      <c r="B196" t="s">
        <v>21</v>
      </c>
      <c r="C196" t="s">
        <v>151</v>
      </c>
      <c r="D196" t="s">
        <v>69</v>
      </c>
      <c r="E196" t="s">
        <v>148</v>
      </c>
      <c r="F196">
        <v>4.33</v>
      </c>
      <c r="G196" t="s">
        <v>149</v>
      </c>
      <c r="H196">
        <v>0.435</v>
      </c>
      <c r="I196" t="s">
        <v>150</v>
      </c>
      <c r="J196" t="s">
        <v>83</v>
      </c>
    </row>
    <row r="197" spans="1:10" x14ac:dyDescent="0.25">
      <c r="A197" s="89" t="str">
        <f t="shared" si="3"/>
        <v>RDCUSAmilk</v>
      </c>
      <c r="B197" t="s">
        <v>21</v>
      </c>
      <c r="C197" t="s">
        <v>147</v>
      </c>
      <c r="D197" t="s">
        <v>69</v>
      </c>
      <c r="E197" t="s">
        <v>148</v>
      </c>
      <c r="F197">
        <v>69.459999999999994</v>
      </c>
      <c r="G197" t="s">
        <v>149</v>
      </c>
      <c r="H197">
        <v>0.311</v>
      </c>
      <c r="I197" t="s">
        <v>150</v>
      </c>
      <c r="J197" t="s">
        <v>85</v>
      </c>
    </row>
    <row r="198" spans="1:10" x14ac:dyDescent="0.25">
      <c r="A198" s="89" t="str">
        <f t="shared" si="3"/>
        <v>RDCUSAfat</v>
      </c>
      <c r="B198" t="s">
        <v>21</v>
      </c>
      <c r="C198" t="s">
        <v>129</v>
      </c>
      <c r="D198" t="s">
        <v>69</v>
      </c>
      <c r="E198" t="s">
        <v>148</v>
      </c>
      <c r="F198">
        <v>0.45</v>
      </c>
      <c r="G198" t="s">
        <v>149</v>
      </c>
      <c r="H198">
        <v>0.30099999999999999</v>
      </c>
      <c r="I198" t="s">
        <v>150</v>
      </c>
      <c r="J198" t="s">
        <v>85</v>
      </c>
    </row>
    <row r="199" spans="1:10" x14ac:dyDescent="0.25">
      <c r="A199" s="89" t="str">
        <f t="shared" si="3"/>
        <v>RDCUSApro</v>
      </c>
      <c r="B199" t="s">
        <v>21</v>
      </c>
      <c r="C199" t="s">
        <v>151</v>
      </c>
      <c r="D199" t="s">
        <v>69</v>
      </c>
      <c r="E199" t="s">
        <v>148</v>
      </c>
      <c r="F199">
        <v>1.1100000000000001</v>
      </c>
      <c r="G199" t="s">
        <v>149</v>
      </c>
      <c r="H199">
        <v>0.29599999999999999</v>
      </c>
      <c r="I199" t="s">
        <v>150</v>
      </c>
      <c r="J199" t="s">
        <v>85</v>
      </c>
    </row>
    <row r="200" spans="1:10" x14ac:dyDescent="0.25">
      <c r="A200" s="89" t="str">
        <f t="shared" si="3"/>
        <v>RDCZAFmilk</v>
      </c>
      <c r="B200" t="s">
        <v>21</v>
      </c>
      <c r="C200" t="s">
        <v>147</v>
      </c>
      <c r="D200" t="s">
        <v>69</v>
      </c>
      <c r="E200" t="s">
        <v>148</v>
      </c>
      <c r="F200">
        <v>-23.84</v>
      </c>
      <c r="G200" t="s">
        <v>149</v>
      </c>
      <c r="H200">
        <v>0.28999999999999998</v>
      </c>
      <c r="I200" t="s">
        <v>150</v>
      </c>
      <c r="J200" t="s">
        <v>104</v>
      </c>
    </row>
    <row r="201" spans="1:10" x14ac:dyDescent="0.25">
      <c r="A201" s="89" t="str">
        <f t="shared" si="3"/>
        <v>RDCZAFfat</v>
      </c>
      <c r="B201" t="s">
        <v>21</v>
      </c>
      <c r="C201" t="s">
        <v>129</v>
      </c>
      <c r="D201" t="s">
        <v>69</v>
      </c>
      <c r="E201" t="s">
        <v>148</v>
      </c>
      <c r="F201">
        <v>-0.4</v>
      </c>
      <c r="G201" t="s">
        <v>149</v>
      </c>
      <c r="H201">
        <v>0.27200000000000002</v>
      </c>
      <c r="I201" t="s">
        <v>150</v>
      </c>
      <c r="J201" t="s">
        <v>104</v>
      </c>
    </row>
    <row r="202" spans="1:10" x14ac:dyDescent="0.25">
      <c r="A202" s="89" t="str">
        <f t="shared" si="3"/>
        <v>RDCZAFpro</v>
      </c>
      <c r="B202" t="s">
        <v>21</v>
      </c>
      <c r="C202" t="s">
        <v>151</v>
      </c>
      <c r="D202" t="s">
        <v>69</v>
      </c>
      <c r="E202" t="s">
        <v>148</v>
      </c>
      <c r="F202">
        <v>0.54</v>
      </c>
      <c r="G202" t="s">
        <v>149</v>
      </c>
      <c r="H202">
        <v>0.25800000000000001</v>
      </c>
      <c r="I202" t="s">
        <v>150</v>
      </c>
      <c r="J202" t="s">
        <v>104</v>
      </c>
    </row>
    <row r="203" spans="1:10" x14ac:dyDescent="0.25">
      <c r="A203" s="89" t="str">
        <f t="shared" si="3"/>
        <v>SIMCHEmilk</v>
      </c>
      <c r="B203" t="s">
        <v>22</v>
      </c>
      <c r="C203" t="s">
        <v>147</v>
      </c>
      <c r="D203" t="s">
        <v>69</v>
      </c>
      <c r="E203" t="s">
        <v>148</v>
      </c>
      <c r="F203">
        <v>-536.19000000000005</v>
      </c>
      <c r="G203" t="s">
        <v>149</v>
      </c>
      <c r="H203">
        <v>0.39500000000000002</v>
      </c>
      <c r="I203" t="s">
        <v>150</v>
      </c>
      <c r="J203" t="s">
        <v>78</v>
      </c>
    </row>
    <row r="204" spans="1:10" x14ac:dyDescent="0.25">
      <c r="A204" s="89" t="str">
        <f t="shared" si="3"/>
        <v>SIMCHEfat</v>
      </c>
      <c r="B204" t="s">
        <v>22</v>
      </c>
      <c r="C204" t="s">
        <v>129</v>
      </c>
      <c r="D204" t="s">
        <v>69</v>
      </c>
      <c r="E204" t="s">
        <v>148</v>
      </c>
      <c r="F204">
        <v>-16.36</v>
      </c>
      <c r="G204" t="s">
        <v>149</v>
      </c>
      <c r="H204">
        <v>0.33700000000000002</v>
      </c>
      <c r="I204" t="s">
        <v>150</v>
      </c>
      <c r="J204" t="s">
        <v>78</v>
      </c>
    </row>
    <row r="205" spans="1:10" x14ac:dyDescent="0.25">
      <c r="A205" s="89" t="str">
        <f t="shared" si="3"/>
        <v>SIMCHEpro</v>
      </c>
      <c r="B205" t="s">
        <v>22</v>
      </c>
      <c r="C205" t="s">
        <v>151</v>
      </c>
      <c r="D205" t="s">
        <v>69</v>
      </c>
      <c r="E205" t="s">
        <v>148</v>
      </c>
      <c r="F205">
        <v>-14.96</v>
      </c>
      <c r="G205" t="s">
        <v>149</v>
      </c>
      <c r="H205">
        <v>0.41499999999999998</v>
      </c>
      <c r="I205" t="s">
        <v>150</v>
      </c>
      <c r="J205" t="s">
        <v>78</v>
      </c>
    </row>
    <row r="206" spans="1:10" x14ac:dyDescent="0.25">
      <c r="A206" s="89" t="str">
        <f t="shared" si="3"/>
        <v>SIMDEAmilk</v>
      </c>
      <c r="B206" t="s">
        <v>22</v>
      </c>
      <c r="C206" t="s">
        <v>147</v>
      </c>
      <c r="D206" t="s">
        <v>69</v>
      </c>
      <c r="E206" t="s">
        <v>148</v>
      </c>
      <c r="F206">
        <v>37.270000000000003</v>
      </c>
      <c r="G206" t="s">
        <v>149</v>
      </c>
      <c r="H206">
        <v>0.377</v>
      </c>
      <c r="I206" t="s">
        <v>150</v>
      </c>
      <c r="J206" t="s">
        <v>79</v>
      </c>
    </row>
    <row r="207" spans="1:10" x14ac:dyDescent="0.25">
      <c r="A207" s="89" t="str">
        <f t="shared" si="3"/>
        <v>SIMDEAfat</v>
      </c>
      <c r="B207" t="s">
        <v>22</v>
      </c>
      <c r="C207" t="s">
        <v>129</v>
      </c>
      <c r="D207" t="s">
        <v>69</v>
      </c>
      <c r="E207" t="s">
        <v>148</v>
      </c>
      <c r="F207">
        <v>1.63</v>
      </c>
      <c r="G207" t="s">
        <v>149</v>
      </c>
      <c r="H207">
        <v>0.35199999999999998</v>
      </c>
      <c r="I207" t="s">
        <v>150</v>
      </c>
      <c r="J207" t="s">
        <v>79</v>
      </c>
    </row>
    <row r="208" spans="1:10" x14ac:dyDescent="0.25">
      <c r="A208" s="89" t="str">
        <f t="shared" si="3"/>
        <v>SIMDEApro</v>
      </c>
      <c r="B208" t="s">
        <v>22</v>
      </c>
      <c r="C208" t="s">
        <v>151</v>
      </c>
      <c r="D208" t="s">
        <v>69</v>
      </c>
      <c r="E208" t="s">
        <v>148</v>
      </c>
      <c r="F208">
        <v>1.84</v>
      </c>
      <c r="G208" t="s">
        <v>149</v>
      </c>
      <c r="H208">
        <v>0.373</v>
      </c>
      <c r="I208" t="s">
        <v>150</v>
      </c>
      <c r="J208" t="s">
        <v>79</v>
      </c>
    </row>
    <row r="209" spans="1:10" x14ac:dyDescent="0.25">
      <c r="A209" s="89" t="str">
        <f t="shared" si="3"/>
        <v>SIMFRAmilk</v>
      </c>
      <c r="B209" t="s">
        <v>22</v>
      </c>
      <c r="C209" t="s">
        <v>147</v>
      </c>
      <c r="D209" t="s">
        <v>69</v>
      </c>
      <c r="E209" t="s">
        <v>148</v>
      </c>
      <c r="F209">
        <v>-108.64</v>
      </c>
      <c r="G209" t="s">
        <v>149</v>
      </c>
      <c r="H209">
        <v>0.26600000000000001</v>
      </c>
      <c r="I209" t="s">
        <v>150</v>
      </c>
      <c r="J209" t="s">
        <v>80</v>
      </c>
    </row>
    <row r="210" spans="1:10" x14ac:dyDescent="0.25">
      <c r="A210" s="89" t="str">
        <f t="shared" si="3"/>
        <v>SIMFRAfat</v>
      </c>
      <c r="B210" t="s">
        <v>22</v>
      </c>
      <c r="C210" t="s">
        <v>129</v>
      </c>
      <c r="D210" t="s">
        <v>69</v>
      </c>
      <c r="E210" t="s">
        <v>148</v>
      </c>
      <c r="F210">
        <v>-2.4</v>
      </c>
      <c r="G210" t="s">
        <v>149</v>
      </c>
      <c r="H210">
        <v>0.23100000000000001</v>
      </c>
      <c r="I210" t="s">
        <v>150</v>
      </c>
      <c r="J210" t="s">
        <v>80</v>
      </c>
    </row>
    <row r="211" spans="1:10" x14ac:dyDescent="0.25">
      <c r="A211" s="89" t="str">
        <f t="shared" si="3"/>
        <v>SIMFRApro</v>
      </c>
      <c r="B211" t="s">
        <v>22</v>
      </c>
      <c r="C211" t="s">
        <v>151</v>
      </c>
      <c r="D211" t="s">
        <v>69</v>
      </c>
      <c r="E211" t="s">
        <v>148</v>
      </c>
      <c r="F211">
        <v>-1.72</v>
      </c>
      <c r="G211" t="s">
        <v>149</v>
      </c>
      <c r="H211">
        <v>0.246</v>
      </c>
      <c r="I211" t="s">
        <v>150</v>
      </c>
      <c r="J211" t="s">
        <v>80</v>
      </c>
    </row>
    <row r="212" spans="1:10" x14ac:dyDescent="0.25">
      <c r="A212" s="89" t="str">
        <f t="shared" si="3"/>
        <v>SIMFRMmilk</v>
      </c>
      <c r="B212" t="s">
        <v>22</v>
      </c>
      <c r="C212" t="s">
        <v>147</v>
      </c>
      <c r="D212" t="s">
        <v>69</v>
      </c>
      <c r="E212" t="s">
        <v>148</v>
      </c>
      <c r="F212">
        <v>81.44</v>
      </c>
      <c r="G212" t="s">
        <v>149</v>
      </c>
      <c r="H212">
        <v>0.32</v>
      </c>
      <c r="I212" t="s">
        <v>150</v>
      </c>
      <c r="J212" t="s">
        <v>107</v>
      </c>
    </row>
    <row r="213" spans="1:10" x14ac:dyDescent="0.25">
      <c r="A213" s="89" t="str">
        <f t="shared" si="3"/>
        <v>SIMFRMfat</v>
      </c>
      <c r="B213" t="s">
        <v>22</v>
      </c>
      <c r="C213" t="s">
        <v>129</v>
      </c>
      <c r="D213" t="s">
        <v>69</v>
      </c>
      <c r="E213" t="s">
        <v>148</v>
      </c>
      <c r="F213">
        <v>2.14</v>
      </c>
      <c r="G213" t="s">
        <v>149</v>
      </c>
      <c r="H213">
        <v>0.27300000000000002</v>
      </c>
      <c r="I213" t="s">
        <v>150</v>
      </c>
      <c r="J213" t="s">
        <v>107</v>
      </c>
    </row>
    <row r="214" spans="1:10" x14ac:dyDescent="0.25">
      <c r="A214" s="89" t="str">
        <f t="shared" si="3"/>
        <v>SIMFRMpro</v>
      </c>
      <c r="B214" t="s">
        <v>22</v>
      </c>
      <c r="C214" t="s">
        <v>151</v>
      </c>
      <c r="D214" t="s">
        <v>69</v>
      </c>
      <c r="E214" t="s">
        <v>148</v>
      </c>
      <c r="F214">
        <v>3.6</v>
      </c>
      <c r="G214" t="s">
        <v>149</v>
      </c>
      <c r="H214">
        <v>0.3</v>
      </c>
      <c r="I214" t="s">
        <v>150</v>
      </c>
      <c r="J214" t="s">
        <v>107</v>
      </c>
    </row>
    <row r="215" spans="1:10" x14ac:dyDescent="0.25">
      <c r="A215" s="89" t="str">
        <f t="shared" si="3"/>
        <v>SIMHRVmilk</v>
      </c>
      <c r="B215" t="s">
        <v>22</v>
      </c>
      <c r="C215" t="s">
        <v>147</v>
      </c>
      <c r="D215" t="s">
        <v>69</v>
      </c>
      <c r="E215" t="s">
        <v>148</v>
      </c>
      <c r="F215">
        <v>-2787.81</v>
      </c>
      <c r="G215" t="s">
        <v>149</v>
      </c>
      <c r="H215">
        <v>23.792000000000002</v>
      </c>
      <c r="I215" t="s">
        <v>150</v>
      </c>
      <c r="J215" t="s">
        <v>92</v>
      </c>
    </row>
    <row r="216" spans="1:10" x14ac:dyDescent="0.25">
      <c r="A216" s="89" t="str">
        <f t="shared" si="3"/>
        <v>SIMHRVfat</v>
      </c>
      <c r="B216" t="s">
        <v>22</v>
      </c>
      <c r="C216" t="s">
        <v>129</v>
      </c>
      <c r="D216" t="s">
        <v>69</v>
      </c>
      <c r="E216" t="s">
        <v>148</v>
      </c>
      <c r="F216">
        <v>-75.319999999999993</v>
      </c>
      <c r="G216" t="s">
        <v>149</v>
      </c>
      <c r="H216">
        <v>0.64</v>
      </c>
      <c r="I216" t="s">
        <v>150</v>
      </c>
      <c r="J216" t="s">
        <v>92</v>
      </c>
    </row>
    <row r="217" spans="1:10" x14ac:dyDescent="0.25">
      <c r="A217" s="89" t="str">
        <f t="shared" si="3"/>
        <v>SIMHRVpro</v>
      </c>
      <c r="B217" t="s">
        <v>22</v>
      </c>
      <c r="C217" t="s">
        <v>151</v>
      </c>
      <c r="D217" t="s">
        <v>69</v>
      </c>
      <c r="E217" t="s">
        <v>148</v>
      </c>
      <c r="F217">
        <v>-85.11</v>
      </c>
      <c r="G217" t="s">
        <v>149</v>
      </c>
      <c r="H217">
        <v>0.72699999999999998</v>
      </c>
      <c r="I217" t="s">
        <v>150</v>
      </c>
      <c r="J217" t="s">
        <v>92</v>
      </c>
    </row>
    <row r="218" spans="1:10" x14ac:dyDescent="0.25">
      <c r="A218" s="89" t="str">
        <f t="shared" si="3"/>
        <v>SIMIRLmilk</v>
      </c>
      <c r="B218" t="s">
        <v>22</v>
      </c>
      <c r="C218" t="s">
        <v>147</v>
      </c>
      <c r="D218" t="s">
        <v>69</v>
      </c>
      <c r="E218" t="s">
        <v>148</v>
      </c>
      <c r="F218">
        <v>-133.47</v>
      </c>
      <c r="G218" t="s">
        <v>149</v>
      </c>
      <c r="H218">
        <v>0.96599999999999997</v>
      </c>
      <c r="I218" t="s">
        <v>150</v>
      </c>
      <c r="J218" t="s">
        <v>94</v>
      </c>
    </row>
    <row r="219" spans="1:10" x14ac:dyDescent="0.25">
      <c r="A219" s="89" t="str">
        <f t="shared" si="3"/>
        <v>SIMIRLfat</v>
      </c>
      <c r="B219" t="s">
        <v>22</v>
      </c>
      <c r="C219" t="s">
        <v>129</v>
      </c>
      <c r="D219" t="s">
        <v>69</v>
      </c>
      <c r="E219" t="s">
        <v>148</v>
      </c>
      <c r="F219">
        <v>-3.1</v>
      </c>
      <c r="G219" t="s">
        <v>149</v>
      </c>
      <c r="H219">
        <v>0.77200000000000002</v>
      </c>
      <c r="I219" t="s">
        <v>150</v>
      </c>
      <c r="J219" t="s">
        <v>94</v>
      </c>
    </row>
    <row r="220" spans="1:10" x14ac:dyDescent="0.25">
      <c r="A220" s="89" t="str">
        <f t="shared" si="3"/>
        <v>SIMIRLpro</v>
      </c>
      <c r="B220" t="s">
        <v>22</v>
      </c>
      <c r="C220" t="s">
        <v>151</v>
      </c>
      <c r="D220" t="s">
        <v>69</v>
      </c>
      <c r="E220" t="s">
        <v>148</v>
      </c>
      <c r="F220">
        <v>-4.28</v>
      </c>
      <c r="G220" t="s">
        <v>149</v>
      </c>
      <c r="H220">
        <v>0.80500000000000005</v>
      </c>
      <c r="I220" t="s">
        <v>150</v>
      </c>
      <c r="J220" t="s">
        <v>94</v>
      </c>
    </row>
    <row r="221" spans="1:10" x14ac:dyDescent="0.25">
      <c r="A221" s="89" t="str">
        <f t="shared" si="3"/>
        <v>SIMITAmilk</v>
      </c>
      <c r="B221" t="s">
        <v>22</v>
      </c>
      <c r="C221" t="s">
        <v>147</v>
      </c>
      <c r="D221" t="s">
        <v>69</v>
      </c>
      <c r="E221" t="s">
        <v>148</v>
      </c>
      <c r="F221">
        <v>-88.93</v>
      </c>
      <c r="G221" t="s">
        <v>149</v>
      </c>
      <c r="H221">
        <v>0.36599999999999999</v>
      </c>
      <c r="I221" t="s">
        <v>150</v>
      </c>
      <c r="J221" t="s">
        <v>81</v>
      </c>
    </row>
    <row r="222" spans="1:10" x14ac:dyDescent="0.25">
      <c r="A222" s="89" t="str">
        <f t="shared" si="3"/>
        <v>SIMITAfat</v>
      </c>
      <c r="B222" t="s">
        <v>22</v>
      </c>
      <c r="C222" t="s">
        <v>129</v>
      </c>
      <c r="D222" t="s">
        <v>69</v>
      </c>
      <c r="E222" t="s">
        <v>148</v>
      </c>
      <c r="F222">
        <v>-2.2799999999999998</v>
      </c>
      <c r="G222" t="s">
        <v>149</v>
      </c>
      <c r="H222">
        <v>0.33100000000000002</v>
      </c>
      <c r="I222" t="s">
        <v>150</v>
      </c>
      <c r="J222" t="s">
        <v>81</v>
      </c>
    </row>
    <row r="223" spans="1:10" x14ac:dyDescent="0.25">
      <c r="A223" s="89" t="str">
        <f t="shared" si="3"/>
        <v>SIMITApro</v>
      </c>
      <c r="B223" t="s">
        <v>22</v>
      </c>
      <c r="C223" t="s">
        <v>151</v>
      </c>
      <c r="D223" t="s">
        <v>69</v>
      </c>
      <c r="E223" t="s">
        <v>148</v>
      </c>
      <c r="F223">
        <v>-2.13</v>
      </c>
      <c r="G223" t="s">
        <v>149</v>
      </c>
      <c r="H223">
        <v>0.371</v>
      </c>
      <c r="I223" t="s">
        <v>150</v>
      </c>
      <c r="J223" t="s">
        <v>81</v>
      </c>
    </row>
    <row r="224" spans="1:10" x14ac:dyDescent="0.25">
      <c r="A224" s="89" t="str">
        <f t="shared" si="3"/>
        <v>SIMNLDmilk</v>
      </c>
      <c r="B224" t="s">
        <v>22</v>
      </c>
      <c r="C224" t="s">
        <v>147</v>
      </c>
      <c r="D224" t="s">
        <v>69</v>
      </c>
      <c r="E224" t="s">
        <v>148</v>
      </c>
      <c r="F224">
        <v>301.27</v>
      </c>
      <c r="G224" t="s">
        <v>149</v>
      </c>
      <c r="H224">
        <v>0.254</v>
      </c>
      <c r="I224" t="s">
        <v>150</v>
      </c>
      <c r="J224" t="s">
        <v>82</v>
      </c>
    </row>
    <row r="225" spans="1:10" x14ac:dyDescent="0.25">
      <c r="A225" s="89" t="str">
        <f t="shared" si="3"/>
        <v>SIMNLDfat</v>
      </c>
      <c r="B225" t="s">
        <v>22</v>
      </c>
      <c r="C225" t="s">
        <v>129</v>
      </c>
      <c r="D225" t="s">
        <v>69</v>
      </c>
      <c r="E225" t="s">
        <v>148</v>
      </c>
      <c r="F225">
        <v>13.36</v>
      </c>
      <c r="G225" t="s">
        <v>149</v>
      </c>
      <c r="H225">
        <v>0.23300000000000001</v>
      </c>
      <c r="I225" t="s">
        <v>150</v>
      </c>
      <c r="J225" t="s">
        <v>82</v>
      </c>
    </row>
    <row r="226" spans="1:10" x14ac:dyDescent="0.25">
      <c r="A226" s="89" t="str">
        <f t="shared" si="3"/>
        <v>SIMNLDpro</v>
      </c>
      <c r="B226" t="s">
        <v>22</v>
      </c>
      <c r="C226" t="s">
        <v>151</v>
      </c>
      <c r="D226" t="s">
        <v>69</v>
      </c>
      <c r="E226" t="s">
        <v>148</v>
      </c>
      <c r="F226">
        <v>11.74</v>
      </c>
      <c r="G226" t="s">
        <v>149</v>
      </c>
      <c r="H226">
        <v>0.248</v>
      </c>
      <c r="I226" t="s">
        <v>150</v>
      </c>
      <c r="J226" t="s">
        <v>82</v>
      </c>
    </row>
    <row r="227" spans="1:10" x14ac:dyDescent="0.25">
      <c r="A227" s="89" t="str">
        <f t="shared" si="3"/>
        <v>SIMSVNmilk</v>
      </c>
      <c r="B227" t="s">
        <v>22</v>
      </c>
      <c r="C227" t="s">
        <v>147</v>
      </c>
      <c r="D227" t="s">
        <v>69</v>
      </c>
      <c r="E227" t="s">
        <v>148</v>
      </c>
      <c r="F227">
        <v>-2922.96</v>
      </c>
      <c r="G227" t="s">
        <v>149</v>
      </c>
      <c r="H227">
        <v>25.215</v>
      </c>
      <c r="I227" t="s">
        <v>150</v>
      </c>
      <c r="J227" t="s">
        <v>84</v>
      </c>
    </row>
    <row r="228" spans="1:10" x14ac:dyDescent="0.25">
      <c r="A228" s="89" t="str">
        <f t="shared" si="3"/>
        <v>SIMSVNfat</v>
      </c>
      <c r="B228" t="s">
        <v>22</v>
      </c>
      <c r="C228" t="s">
        <v>129</v>
      </c>
      <c r="D228" t="s">
        <v>69</v>
      </c>
      <c r="E228" t="s">
        <v>148</v>
      </c>
      <c r="F228">
        <v>-90.92</v>
      </c>
      <c r="G228" t="s">
        <v>149</v>
      </c>
      <c r="H228">
        <v>0.78400000000000003</v>
      </c>
      <c r="I228" t="s">
        <v>150</v>
      </c>
      <c r="J228" t="s">
        <v>84</v>
      </c>
    </row>
    <row r="229" spans="1:10" x14ac:dyDescent="0.25">
      <c r="A229" s="89" t="str">
        <f t="shared" si="3"/>
        <v>SIMSVNpro</v>
      </c>
      <c r="B229" t="s">
        <v>22</v>
      </c>
      <c r="C229" t="s">
        <v>151</v>
      </c>
      <c r="D229" t="s">
        <v>69</v>
      </c>
      <c r="E229" t="s">
        <v>148</v>
      </c>
      <c r="F229">
        <v>-94.11</v>
      </c>
      <c r="G229" t="s">
        <v>149</v>
      </c>
      <c r="H229">
        <v>0.81</v>
      </c>
      <c r="I229" t="s">
        <v>150</v>
      </c>
      <c r="J229" t="s">
        <v>84</v>
      </c>
    </row>
    <row r="230" spans="1:10" x14ac:dyDescent="0.25">
      <c r="A230" s="89" t="str">
        <f t="shared" si="3"/>
        <v>SIMUSAmilk</v>
      </c>
      <c r="B230" t="s">
        <v>22</v>
      </c>
      <c r="C230" t="s">
        <v>147</v>
      </c>
      <c r="D230" t="s">
        <v>69</v>
      </c>
      <c r="E230" t="s">
        <v>148</v>
      </c>
      <c r="F230">
        <v>391.54</v>
      </c>
      <c r="G230" t="s">
        <v>149</v>
      </c>
      <c r="H230">
        <v>0.29499999999999998</v>
      </c>
      <c r="I230" t="s">
        <v>150</v>
      </c>
      <c r="J230" t="s">
        <v>85</v>
      </c>
    </row>
    <row r="231" spans="1:10" x14ac:dyDescent="0.25">
      <c r="A231" s="89" t="str">
        <f t="shared" si="3"/>
        <v>SIMUSAfat</v>
      </c>
      <c r="B231" t="s">
        <v>22</v>
      </c>
      <c r="C231" t="s">
        <v>129</v>
      </c>
      <c r="D231" t="s">
        <v>69</v>
      </c>
      <c r="E231" t="s">
        <v>148</v>
      </c>
      <c r="F231">
        <v>13.18</v>
      </c>
      <c r="G231" t="s">
        <v>149</v>
      </c>
      <c r="H231">
        <v>0.30599999999999999</v>
      </c>
      <c r="I231" t="s">
        <v>150</v>
      </c>
      <c r="J231" t="s">
        <v>85</v>
      </c>
    </row>
    <row r="232" spans="1:10" x14ac:dyDescent="0.25">
      <c r="A232" s="89" t="str">
        <f t="shared" si="3"/>
        <v>SIMUSApro</v>
      </c>
      <c r="B232" t="s">
        <v>22</v>
      </c>
      <c r="C232" t="s">
        <v>151</v>
      </c>
      <c r="D232" t="s">
        <v>69</v>
      </c>
      <c r="E232" t="s">
        <v>148</v>
      </c>
      <c r="F232">
        <v>9.52</v>
      </c>
      <c r="G232" t="s">
        <v>149</v>
      </c>
      <c r="H232">
        <v>0.317</v>
      </c>
      <c r="I232" t="s">
        <v>150</v>
      </c>
      <c r="J232" t="s">
        <v>85</v>
      </c>
    </row>
    <row r="233" spans="1:10" x14ac:dyDescent="0.25">
      <c r="A233" s="89" t="str">
        <f t="shared" si="3"/>
        <v/>
      </c>
    </row>
    <row r="234" spans="1:10" x14ac:dyDescent="0.25">
      <c r="A234" s="89" t="str">
        <f t="shared" si="3"/>
        <v/>
      </c>
    </row>
    <row r="235" spans="1:10" x14ac:dyDescent="0.25">
      <c r="A235" s="89" t="str">
        <f t="shared" si="3"/>
        <v/>
      </c>
    </row>
    <row r="236" spans="1:10" x14ac:dyDescent="0.25">
      <c r="A236" s="89" t="str">
        <f t="shared" si="3"/>
        <v/>
      </c>
    </row>
    <row r="237" spans="1:10" x14ac:dyDescent="0.25">
      <c r="A237" s="89" t="str">
        <f t="shared" si="3"/>
        <v/>
      </c>
    </row>
    <row r="238" spans="1:10" x14ac:dyDescent="0.25">
      <c r="A238" s="89" t="str">
        <f t="shared" si="3"/>
        <v/>
      </c>
    </row>
    <row r="239" spans="1:10" x14ac:dyDescent="0.25">
      <c r="A239" s="89" t="str">
        <f t="shared" si="3"/>
        <v/>
      </c>
    </row>
    <row r="240" spans="1:10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AA5EC-BFE7-4FAC-8C3F-754C92D20316}">
  <sheetPr>
    <tabColor theme="7" tint="0.39997558519241921"/>
    <pageSetUpPr autoPageBreaks="0"/>
  </sheetPr>
  <dimension ref="A1:J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HOLAUSdce</v>
      </c>
      <c r="B2" t="s">
        <v>19</v>
      </c>
      <c r="C2" t="s">
        <v>154</v>
      </c>
      <c r="D2" t="s">
        <v>69</v>
      </c>
      <c r="E2" t="s">
        <v>148</v>
      </c>
      <c r="F2">
        <v>-0.68</v>
      </c>
      <c r="G2" t="s">
        <v>149</v>
      </c>
      <c r="H2">
        <v>80.081999999999994</v>
      </c>
      <c r="I2" t="s">
        <v>150</v>
      </c>
      <c r="J2" t="s">
        <v>73</v>
      </c>
    </row>
    <row r="3" spans="1:10" x14ac:dyDescent="0.25">
      <c r="A3" s="89" t="str">
        <f t="shared" ref="A3:A66" si="0">B3&amp;J3&amp;C3</f>
        <v>HOLBELdce</v>
      </c>
      <c r="B3" t="s">
        <v>19</v>
      </c>
      <c r="C3" t="s">
        <v>154</v>
      </c>
      <c r="D3" t="s">
        <v>69</v>
      </c>
      <c r="E3" t="s">
        <v>148</v>
      </c>
      <c r="F3">
        <v>0.05</v>
      </c>
      <c r="G3" t="s">
        <v>149</v>
      </c>
      <c r="H3">
        <v>-0.22900000000000001</v>
      </c>
      <c r="I3" t="s">
        <v>150</v>
      </c>
      <c r="J3" t="s">
        <v>86</v>
      </c>
    </row>
    <row r="4" spans="1:10" x14ac:dyDescent="0.25">
      <c r="A4" s="89" t="str">
        <f t="shared" si="0"/>
        <v>HOLBELmce</v>
      </c>
      <c r="B4" t="s">
        <v>19</v>
      </c>
      <c r="C4" t="s">
        <v>155</v>
      </c>
      <c r="D4" t="s">
        <v>69</v>
      </c>
      <c r="E4" t="s">
        <v>148</v>
      </c>
      <c r="F4">
        <v>0.68</v>
      </c>
      <c r="G4" t="s">
        <v>149</v>
      </c>
      <c r="H4">
        <v>-0.254</v>
      </c>
      <c r="I4" t="s">
        <v>150</v>
      </c>
      <c r="J4" t="s">
        <v>86</v>
      </c>
    </row>
    <row r="5" spans="1:10" x14ac:dyDescent="0.25">
      <c r="A5" s="89" t="str">
        <f t="shared" si="0"/>
        <v>HOLCANdce</v>
      </c>
      <c r="B5" t="s">
        <v>19</v>
      </c>
      <c r="C5" t="s">
        <v>154</v>
      </c>
      <c r="D5" t="s">
        <v>69</v>
      </c>
      <c r="E5" t="s">
        <v>148</v>
      </c>
      <c r="F5">
        <v>46.16</v>
      </c>
      <c r="G5" t="s">
        <v>149</v>
      </c>
      <c r="H5">
        <v>-0.46100000000000002</v>
      </c>
      <c r="I5" t="s">
        <v>150</v>
      </c>
      <c r="J5" t="s">
        <v>77</v>
      </c>
    </row>
    <row r="6" spans="1:10" x14ac:dyDescent="0.25">
      <c r="A6" s="89" t="str">
        <f t="shared" si="0"/>
        <v>HOLCANmce</v>
      </c>
      <c r="B6" t="s">
        <v>19</v>
      </c>
      <c r="C6" t="s">
        <v>155</v>
      </c>
      <c r="D6" t="s">
        <v>69</v>
      </c>
      <c r="E6" t="s">
        <v>148</v>
      </c>
      <c r="F6">
        <v>38.86</v>
      </c>
      <c r="G6" t="s">
        <v>149</v>
      </c>
      <c r="H6">
        <v>-0.376</v>
      </c>
      <c r="I6" t="s">
        <v>150</v>
      </c>
      <c r="J6" t="s">
        <v>77</v>
      </c>
    </row>
    <row r="7" spans="1:10" x14ac:dyDescent="0.25">
      <c r="A7" s="89" t="str">
        <f t="shared" si="0"/>
        <v>HOLCHEdce</v>
      </c>
      <c r="B7" t="s">
        <v>19</v>
      </c>
      <c r="C7" t="s">
        <v>154</v>
      </c>
      <c r="D7" t="s">
        <v>69</v>
      </c>
      <c r="E7" t="s">
        <v>148</v>
      </c>
      <c r="F7">
        <v>34</v>
      </c>
      <c r="G7" t="s">
        <v>149</v>
      </c>
      <c r="H7">
        <v>-0.32900000000000001</v>
      </c>
      <c r="I7" t="s">
        <v>150</v>
      </c>
      <c r="J7" t="s">
        <v>78</v>
      </c>
    </row>
    <row r="8" spans="1:10" x14ac:dyDescent="0.25">
      <c r="A8" s="89" t="str">
        <f t="shared" si="0"/>
        <v>HOLCHEmce</v>
      </c>
      <c r="B8" t="s">
        <v>19</v>
      </c>
      <c r="C8" t="s">
        <v>155</v>
      </c>
      <c r="D8" t="s">
        <v>69</v>
      </c>
      <c r="E8" t="s">
        <v>148</v>
      </c>
      <c r="F8">
        <v>24.9</v>
      </c>
      <c r="G8" t="s">
        <v>149</v>
      </c>
      <c r="H8">
        <v>-0.23799999999999999</v>
      </c>
      <c r="I8" t="s">
        <v>150</v>
      </c>
      <c r="J8" t="s">
        <v>78</v>
      </c>
    </row>
    <row r="9" spans="1:10" x14ac:dyDescent="0.25">
      <c r="A9" s="89" t="str">
        <f t="shared" si="0"/>
        <v>HOLDEUdce</v>
      </c>
      <c r="B9" t="s">
        <v>19</v>
      </c>
      <c r="C9" t="s">
        <v>154</v>
      </c>
      <c r="D9" t="s">
        <v>69</v>
      </c>
      <c r="E9" t="s">
        <v>148</v>
      </c>
      <c r="F9">
        <v>27.47</v>
      </c>
      <c r="G9" t="s">
        <v>149</v>
      </c>
      <c r="H9">
        <v>-0.27900000000000003</v>
      </c>
      <c r="I9" t="s">
        <v>150</v>
      </c>
      <c r="J9" t="s">
        <v>88</v>
      </c>
    </row>
    <row r="10" spans="1:10" x14ac:dyDescent="0.25">
      <c r="A10" s="89" t="str">
        <f t="shared" si="0"/>
        <v>HOLDEUmce</v>
      </c>
      <c r="B10" t="s">
        <v>19</v>
      </c>
      <c r="C10" t="s">
        <v>155</v>
      </c>
      <c r="D10" t="s">
        <v>69</v>
      </c>
      <c r="E10" t="s">
        <v>148</v>
      </c>
      <c r="F10">
        <v>24.93</v>
      </c>
      <c r="G10" t="s">
        <v>149</v>
      </c>
      <c r="H10">
        <v>-0.23799999999999999</v>
      </c>
      <c r="I10" t="s">
        <v>150</v>
      </c>
      <c r="J10" t="s">
        <v>88</v>
      </c>
    </row>
    <row r="11" spans="1:10" x14ac:dyDescent="0.25">
      <c r="A11" s="89" t="str">
        <f t="shared" si="0"/>
        <v>HOLDFSdce</v>
      </c>
      <c r="B11" t="s">
        <v>19</v>
      </c>
      <c r="C11" t="s">
        <v>154</v>
      </c>
      <c r="D11" t="s">
        <v>69</v>
      </c>
      <c r="E11" t="s">
        <v>148</v>
      </c>
      <c r="F11">
        <v>29.86</v>
      </c>
      <c r="G11" t="s">
        <v>149</v>
      </c>
      <c r="H11">
        <v>-0.34499999999999997</v>
      </c>
      <c r="I11" t="s">
        <v>150</v>
      </c>
      <c r="J11" t="s">
        <v>89</v>
      </c>
    </row>
    <row r="12" spans="1:10" x14ac:dyDescent="0.25">
      <c r="A12" s="89" t="str">
        <f t="shared" si="0"/>
        <v>HOLDFSmce</v>
      </c>
      <c r="B12" t="s">
        <v>19</v>
      </c>
      <c r="C12" t="s">
        <v>155</v>
      </c>
      <c r="D12" t="s">
        <v>69</v>
      </c>
      <c r="E12" t="s">
        <v>148</v>
      </c>
      <c r="F12">
        <v>17.87</v>
      </c>
      <c r="G12" t="s">
        <v>149</v>
      </c>
      <c r="H12">
        <v>-0.17799999999999999</v>
      </c>
      <c r="I12" t="s">
        <v>150</v>
      </c>
      <c r="J12" t="s">
        <v>89</v>
      </c>
    </row>
    <row r="13" spans="1:10" x14ac:dyDescent="0.25">
      <c r="A13" s="89" t="str">
        <f t="shared" si="0"/>
        <v>HOLESPdce</v>
      </c>
      <c r="B13" t="s">
        <v>19</v>
      </c>
      <c r="C13" t="s">
        <v>154</v>
      </c>
      <c r="D13" t="s">
        <v>69</v>
      </c>
      <c r="E13" t="s">
        <v>148</v>
      </c>
      <c r="F13">
        <v>24.65</v>
      </c>
      <c r="G13" t="s">
        <v>149</v>
      </c>
      <c r="H13">
        <v>-0.23</v>
      </c>
      <c r="I13" t="s">
        <v>150</v>
      </c>
      <c r="J13" t="s">
        <v>90</v>
      </c>
    </row>
    <row r="14" spans="1:10" x14ac:dyDescent="0.25">
      <c r="A14" s="89" t="str">
        <f t="shared" si="0"/>
        <v>HOLESPmce</v>
      </c>
      <c r="B14" t="s">
        <v>19</v>
      </c>
      <c r="C14" t="s">
        <v>155</v>
      </c>
      <c r="D14" t="s">
        <v>69</v>
      </c>
      <c r="E14" t="s">
        <v>148</v>
      </c>
      <c r="F14">
        <v>18.12</v>
      </c>
      <c r="G14" t="s">
        <v>149</v>
      </c>
      <c r="H14">
        <v>-0.161</v>
      </c>
      <c r="I14" t="s">
        <v>150</v>
      </c>
      <c r="J14" t="s">
        <v>90</v>
      </c>
    </row>
    <row r="15" spans="1:10" x14ac:dyDescent="0.25">
      <c r="A15" s="89" t="str">
        <f t="shared" si="0"/>
        <v>HOLFRAdce</v>
      </c>
      <c r="B15" t="s">
        <v>19</v>
      </c>
      <c r="C15" t="s">
        <v>154</v>
      </c>
      <c r="D15" t="s">
        <v>69</v>
      </c>
      <c r="E15" t="s">
        <v>148</v>
      </c>
      <c r="F15">
        <v>0.64</v>
      </c>
      <c r="G15" t="s">
        <v>149</v>
      </c>
      <c r="H15">
        <v>-4.3899999999999997</v>
      </c>
      <c r="I15" t="s">
        <v>150</v>
      </c>
      <c r="J15" t="s">
        <v>80</v>
      </c>
    </row>
    <row r="16" spans="1:10" x14ac:dyDescent="0.25">
      <c r="A16" s="89" t="str">
        <f t="shared" si="0"/>
        <v>HOLFRAmce</v>
      </c>
      <c r="B16" t="s">
        <v>19</v>
      </c>
      <c r="C16" t="s">
        <v>155</v>
      </c>
      <c r="D16" t="s">
        <v>69</v>
      </c>
      <c r="E16" t="s">
        <v>148</v>
      </c>
      <c r="F16">
        <v>6.08</v>
      </c>
      <c r="G16" t="s">
        <v>149</v>
      </c>
      <c r="H16">
        <v>-3.1339999999999999</v>
      </c>
      <c r="I16" t="s">
        <v>150</v>
      </c>
      <c r="J16" t="s">
        <v>80</v>
      </c>
    </row>
    <row r="17" spans="1:10" x14ac:dyDescent="0.25">
      <c r="A17" s="89" t="str">
        <f t="shared" si="0"/>
        <v>HOLHUNdce</v>
      </c>
      <c r="B17" t="s">
        <v>19</v>
      </c>
      <c r="C17" t="s">
        <v>154</v>
      </c>
      <c r="D17" t="s">
        <v>69</v>
      </c>
      <c r="E17" t="s">
        <v>148</v>
      </c>
      <c r="F17">
        <v>-0.54</v>
      </c>
      <c r="G17" t="s">
        <v>149</v>
      </c>
      <c r="H17">
        <v>-2.3359999999999999</v>
      </c>
      <c r="I17" t="s">
        <v>150</v>
      </c>
      <c r="J17" t="s">
        <v>93</v>
      </c>
    </row>
    <row r="18" spans="1:10" x14ac:dyDescent="0.25">
      <c r="A18" s="89" t="str">
        <f t="shared" si="0"/>
        <v>HOLHUNmce</v>
      </c>
      <c r="B18" t="s">
        <v>19</v>
      </c>
      <c r="C18" t="s">
        <v>155</v>
      </c>
      <c r="D18" t="s">
        <v>69</v>
      </c>
      <c r="E18" t="s">
        <v>148</v>
      </c>
      <c r="F18">
        <v>1.86</v>
      </c>
      <c r="G18" t="s">
        <v>149</v>
      </c>
      <c r="H18">
        <v>-1.214</v>
      </c>
      <c r="I18" t="s">
        <v>150</v>
      </c>
      <c r="J18" t="s">
        <v>93</v>
      </c>
    </row>
    <row r="19" spans="1:10" x14ac:dyDescent="0.25">
      <c r="A19" s="89" t="str">
        <f t="shared" si="0"/>
        <v>HOLIRLdce</v>
      </c>
      <c r="B19" t="s">
        <v>19</v>
      </c>
      <c r="C19" t="s">
        <v>154</v>
      </c>
      <c r="D19" t="s">
        <v>69</v>
      </c>
      <c r="E19" t="s">
        <v>148</v>
      </c>
      <c r="F19">
        <v>-0.59</v>
      </c>
      <c r="G19" t="s">
        <v>149</v>
      </c>
      <c r="H19">
        <v>25.125</v>
      </c>
      <c r="I19" t="s">
        <v>150</v>
      </c>
      <c r="J19" t="s">
        <v>94</v>
      </c>
    </row>
    <row r="20" spans="1:10" x14ac:dyDescent="0.25">
      <c r="A20" s="89" t="str">
        <f t="shared" si="0"/>
        <v>HOLISRdce</v>
      </c>
      <c r="B20" t="s">
        <v>19</v>
      </c>
      <c r="C20" t="s">
        <v>154</v>
      </c>
      <c r="D20" t="s">
        <v>69</v>
      </c>
      <c r="E20" t="s">
        <v>148</v>
      </c>
      <c r="F20">
        <v>-3.46</v>
      </c>
      <c r="G20" t="s">
        <v>149</v>
      </c>
      <c r="H20">
        <v>1.45</v>
      </c>
      <c r="I20" t="s">
        <v>150</v>
      </c>
      <c r="J20" t="s">
        <v>95</v>
      </c>
    </row>
    <row r="21" spans="1:10" x14ac:dyDescent="0.25">
      <c r="A21" s="89" t="str">
        <f t="shared" si="0"/>
        <v>HOLISRmce</v>
      </c>
      <c r="B21" t="s">
        <v>19</v>
      </c>
      <c r="C21" t="s">
        <v>155</v>
      </c>
      <c r="D21" t="s">
        <v>69</v>
      </c>
      <c r="E21" t="s">
        <v>148</v>
      </c>
      <c r="F21">
        <v>1.07</v>
      </c>
      <c r="G21" t="s">
        <v>149</v>
      </c>
      <c r="H21">
        <v>0.76</v>
      </c>
      <c r="I21" t="s">
        <v>150</v>
      </c>
      <c r="J21" t="s">
        <v>95</v>
      </c>
    </row>
    <row r="22" spans="1:10" x14ac:dyDescent="0.25">
      <c r="A22" s="89" t="str">
        <f t="shared" si="0"/>
        <v>HOLITAdce</v>
      </c>
      <c r="B22" t="s">
        <v>19</v>
      </c>
      <c r="C22" t="s">
        <v>154</v>
      </c>
      <c r="D22" t="s">
        <v>69</v>
      </c>
      <c r="E22" t="s">
        <v>148</v>
      </c>
      <c r="F22">
        <v>38.03</v>
      </c>
      <c r="G22" t="s">
        <v>149</v>
      </c>
      <c r="H22">
        <v>-0.38100000000000001</v>
      </c>
      <c r="I22" t="s">
        <v>150</v>
      </c>
      <c r="J22" t="s">
        <v>81</v>
      </c>
    </row>
    <row r="23" spans="1:10" x14ac:dyDescent="0.25">
      <c r="A23" s="89" t="str">
        <f t="shared" si="0"/>
        <v>HOLITAmce</v>
      </c>
      <c r="B23" t="s">
        <v>19</v>
      </c>
      <c r="C23" t="s">
        <v>155</v>
      </c>
      <c r="D23" t="s">
        <v>69</v>
      </c>
      <c r="E23" t="s">
        <v>148</v>
      </c>
      <c r="F23">
        <v>40.53</v>
      </c>
      <c r="G23" t="s">
        <v>149</v>
      </c>
      <c r="H23">
        <v>-0.38500000000000001</v>
      </c>
      <c r="I23" t="s">
        <v>150</v>
      </c>
      <c r="J23" t="s">
        <v>81</v>
      </c>
    </row>
    <row r="24" spans="1:10" x14ac:dyDescent="0.25">
      <c r="A24" s="89" t="str">
        <f t="shared" si="0"/>
        <v>HOLJPNdce</v>
      </c>
      <c r="B24" t="s">
        <v>19</v>
      </c>
      <c r="C24" t="s">
        <v>154</v>
      </c>
      <c r="D24" t="s">
        <v>69</v>
      </c>
      <c r="E24" t="s">
        <v>148</v>
      </c>
      <c r="F24">
        <v>-6.05</v>
      </c>
      <c r="G24" t="s">
        <v>149</v>
      </c>
      <c r="H24">
        <v>1.002</v>
      </c>
      <c r="I24" t="s">
        <v>150</v>
      </c>
      <c r="J24" t="s">
        <v>96</v>
      </c>
    </row>
    <row r="25" spans="1:10" x14ac:dyDescent="0.25">
      <c r="A25" s="89" t="str">
        <f t="shared" si="0"/>
        <v>HOLJPNmce</v>
      </c>
      <c r="B25" t="s">
        <v>19</v>
      </c>
      <c r="C25" t="s">
        <v>155</v>
      </c>
      <c r="D25" t="s">
        <v>69</v>
      </c>
      <c r="E25" t="s">
        <v>148</v>
      </c>
      <c r="F25">
        <v>-7.46</v>
      </c>
      <c r="G25" t="s">
        <v>149</v>
      </c>
      <c r="H25">
        <v>1.627</v>
      </c>
      <c r="I25" t="s">
        <v>150</v>
      </c>
      <c r="J25" t="s">
        <v>96</v>
      </c>
    </row>
    <row r="26" spans="1:10" x14ac:dyDescent="0.25">
      <c r="A26" s="89" t="str">
        <f t="shared" si="0"/>
        <v>HOLNLDdce</v>
      </c>
      <c r="B26" t="s">
        <v>19</v>
      </c>
      <c r="C26" t="s">
        <v>154</v>
      </c>
      <c r="D26" t="s">
        <v>69</v>
      </c>
      <c r="E26" t="s">
        <v>148</v>
      </c>
      <c r="F26">
        <v>57.21</v>
      </c>
      <c r="G26" t="s">
        <v>149</v>
      </c>
      <c r="H26">
        <v>-0.59699999999999998</v>
      </c>
      <c r="I26" t="s">
        <v>150</v>
      </c>
      <c r="J26" t="s">
        <v>82</v>
      </c>
    </row>
    <row r="27" spans="1:10" x14ac:dyDescent="0.25">
      <c r="A27" s="89" t="str">
        <f t="shared" si="0"/>
        <v>HOLNLDmce</v>
      </c>
      <c r="B27" t="s">
        <v>19</v>
      </c>
      <c r="C27" t="s">
        <v>155</v>
      </c>
      <c r="D27" t="s">
        <v>69</v>
      </c>
      <c r="E27" t="s">
        <v>148</v>
      </c>
      <c r="F27">
        <v>56.47</v>
      </c>
      <c r="G27" t="s">
        <v>149</v>
      </c>
      <c r="H27">
        <v>-0.55500000000000005</v>
      </c>
      <c r="I27" t="s">
        <v>150</v>
      </c>
      <c r="J27" t="s">
        <v>82</v>
      </c>
    </row>
    <row r="28" spans="1:10" x14ac:dyDescent="0.25">
      <c r="A28" s="89" t="str">
        <f t="shared" si="0"/>
        <v>HOLNZLdce</v>
      </c>
      <c r="B28" t="s">
        <v>19</v>
      </c>
      <c r="C28" t="s">
        <v>154</v>
      </c>
      <c r="D28" t="s">
        <v>69</v>
      </c>
      <c r="E28" t="s">
        <v>148</v>
      </c>
      <c r="F28">
        <v>-7.96</v>
      </c>
      <c r="G28" t="s">
        <v>149</v>
      </c>
      <c r="H28">
        <v>0.47899999999999998</v>
      </c>
      <c r="I28" t="s">
        <v>150</v>
      </c>
      <c r="J28" t="s">
        <v>83</v>
      </c>
    </row>
    <row r="29" spans="1:10" x14ac:dyDescent="0.25">
      <c r="A29" s="89" t="str">
        <f t="shared" si="0"/>
        <v>HOLPOLdce</v>
      </c>
      <c r="B29" t="s">
        <v>19</v>
      </c>
      <c r="C29" t="s">
        <v>154</v>
      </c>
      <c r="D29" t="s">
        <v>69</v>
      </c>
      <c r="E29" t="s">
        <v>148</v>
      </c>
      <c r="F29">
        <v>6.94</v>
      </c>
      <c r="G29" t="s">
        <v>149</v>
      </c>
      <c r="H29">
        <v>-7.4999999999999997E-2</v>
      </c>
      <c r="I29" t="s">
        <v>150</v>
      </c>
      <c r="J29" t="s">
        <v>100</v>
      </c>
    </row>
    <row r="30" spans="1:10" x14ac:dyDescent="0.25">
      <c r="A30" s="89" t="str">
        <f t="shared" si="0"/>
        <v>HOLPOLmce</v>
      </c>
      <c r="B30" t="s">
        <v>19</v>
      </c>
      <c r="C30" t="s">
        <v>155</v>
      </c>
      <c r="D30" t="s">
        <v>69</v>
      </c>
      <c r="E30" t="s">
        <v>148</v>
      </c>
      <c r="F30">
        <v>11.04</v>
      </c>
      <c r="G30" t="s">
        <v>149</v>
      </c>
      <c r="H30">
        <v>-9.0999999999999998E-2</v>
      </c>
      <c r="I30" t="s">
        <v>150</v>
      </c>
      <c r="J30" t="s">
        <v>100</v>
      </c>
    </row>
    <row r="31" spans="1:10" x14ac:dyDescent="0.25">
      <c r="A31" s="89" t="str">
        <f t="shared" si="0"/>
        <v>HOLSVKdce</v>
      </c>
      <c r="B31" t="s">
        <v>19</v>
      </c>
      <c r="C31" t="s">
        <v>154</v>
      </c>
      <c r="D31" t="s">
        <v>69</v>
      </c>
      <c r="E31" t="s">
        <v>148</v>
      </c>
      <c r="F31">
        <v>9.09</v>
      </c>
      <c r="G31" t="s">
        <v>149</v>
      </c>
      <c r="H31">
        <v>-9.6000000000000002E-2</v>
      </c>
      <c r="I31" t="s">
        <v>150</v>
      </c>
      <c r="J31" t="s">
        <v>102</v>
      </c>
    </row>
    <row r="32" spans="1:10" x14ac:dyDescent="0.25">
      <c r="A32" s="89" t="str">
        <f t="shared" si="0"/>
        <v>HOLSVKmce</v>
      </c>
      <c r="B32" t="s">
        <v>19</v>
      </c>
      <c r="C32" t="s">
        <v>155</v>
      </c>
      <c r="D32" t="s">
        <v>69</v>
      </c>
      <c r="E32" t="s">
        <v>148</v>
      </c>
      <c r="F32">
        <v>16.25</v>
      </c>
      <c r="G32" t="s">
        <v>149</v>
      </c>
      <c r="H32">
        <v>-0.14299999999999999</v>
      </c>
      <c r="I32" t="s">
        <v>150</v>
      </c>
      <c r="J32" t="s">
        <v>102</v>
      </c>
    </row>
    <row r="33" spans="1:10" x14ac:dyDescent="0.25">
      <c r="A33" s="89" t="str">
        <f t="shared" si="0"/>
        <v>HOLUSAdce</v>
      </c>
      <c r="B33" t="s">
        <v>19</v>
      </c>
      <c r="C33" t="s">
        <v>154</v>
      </c>
      <c r="D33" t="s">
        <v>69</v>
      </c>
      <c r="E33" t="s">
        <v>148</v>
      </c>
      <c r="F33">
        <v>0.46</v>
      </c>
      <c r="G33" t="s">
        <v>149</v>
      </c>
      <c r="H33">
        <v>25.757000000000001</v>
      </c>
      <c r="I33" t="s">
        <v>150</v>
      </c>
      <c r="J33" t="s">
        <v>85</v>
      </c>
    </row>
    <row r="34" spans="1:10" x14ac:dyDescent="0.25">
      <c r="A34" s="89" t="str">
        <f t="shared" si="0"/>
        <v>HOLUSAmce</v>
      </c>
      <c r="B34" t="s">
        <v>19</v>
      </c>
      <c r="C34" t="s">
        <v>155</v>
      </c>
      <c r="D34" t="s">
        <v>69</v>
      </c>
      <c r="E34" t="s">
        <v>148</v>
      </c>
      <c r="F34">
        <v>2.2200000000000002</v>
      </c>
      <c r="G34" t="s">
        <v>149</v>
      </c>
      <c r="H34">
        <v>21.738</v>
      </c>
      <c r="I34" t="s">
        <v>150</v>
      </c>
      <c r="J34" t="s">
        <v>85</v>
      </c>
    </row>
    <row r="35" spans="1:10" x14ac:dyDescent="0.25">
      <c r="A35" s="89" t="str">
        <f t="shared" si="0"/>
        <v/>
      </c>
    </row>
    <row r="36" spans="1:10" x14ac:dyDescent="0.25">
      <c r="A36" s="89" t="str">
        <f t="shared" si="0"/>
        <v/>
      </c>
    </row>
    <row r="37" spans="1:10" x14ac:dyDescent="0.25">
      <c r="A37" s="89" t="str">
        <f t="shared" si="0"/>
        <v/>
      </c>
    </row>
    <row r="38" spans="1:10" x14ac:dyDescent="0.25">
      <c r="A38" s="89" t="str">
        <f t="shared" si="0"/>
        <v/>
      </c>
    </row>
    <row r="39" spans="1:10" x14ac:dyDescent="0.25">
      <c r="A39" s="89" t="str">
        <f t="shared" si="0"/>
        <v/>
      </c>
    </row>
    <row r="40" spans="1:10" x14ac:dyDescent="0.25">
      <c r="A40" s="89" t="str">
        <f t="shared" si="0"/>
        <v/>
      </c>
    </row>
    <row r="41" spans="1:10" x14ac:dyDescent="0.25">
      <c r="A41" s="89" t="str">
        <f t="shared" si="0"/>
        <v/>
      </c>
    </row>
    <row r="42" spans="1:10" x14ac:dyDescent="0.25">
      <c r="A42" s="89" t="str">
        <f t="shared" si="0"/>
        <v/>
      </c>
    </row>
    <row r="43" spans="1:10" x14ac:dyDescent="0.25">
      <c r="A43" s="89" t="str">
        <f t="shared" si="0"/>
        <v/>
      </c>
    </row>
    <row r="44" spans="1:10" x14ac:dyDescent="0.25">
      <c r="A44" s="89" t="str">
        <f t="shared" si="0"/>
        <v/>
      </c>
    </row>
    <row r="45" spans="1:10" x14ac:dyDescent="0.25">
      <c r="A45" s="89" t="str">
        <f t="shared" si="0"/>
        <v/>
      </c>
    </row>
    <row r="46" spans="1:10" x14ac:dyDescent="0.25">
      <c r="A46" s="89" t="str">
        <f t="shared" si="0"/>
        <v/>
      </c>
    </row>
    <row r="47" spans="1:10" x14ac:dyDescent="0.25">
      <c r="A47" s="89" t="str">
        <f t="shared" si="0"/>
        <v/>
      </c>
    </row>
    <row r="48" spans="1:10" x14ac:dyDescent="0.25">
      <c r="A48" s="89" t="str">
        <f t="shared" si="0"/>
        <v/>
      </c>
    </row>
    <row r="49" spans="1:1" x14ac:dyDescent="0.25">
      <c r="A49" s="89" t="str">
        <f t="shared" si="0"/>
        <v/>
      </c>
    </row>
    <row r="50" spans="1:1" x14ac:dyDescent="0.25">
      <c r="A50" s="89" t="str">
        <f t="shared" si="0"/>
        <v/>
      </c>
    </row>
    <row r="51" spans="1:1" x14ac:dyDescent="0.25">
      <c r="A51" s="89" t="str">
        <f t="shared" si="0"/>
        <v/>
      </c>
    </row>
    <row r="52" spans="1:1" x14ac:dyDescent="0.25">
      <c r="A52" s="89" t="str">
        <f t="shared" si="0"/>
        <v/>
      </c>
    </row>
    <row r="53" spans="1:1" x14ac:dyDescent="0.25">
      <c r="A53" s="89" t="str">
        <f t="shared" si="0"/>
        <v/>
      </c>
    </row>
    <row r="54" spans="1:1" x14ac:dyDescent="0.25">
      <c r="A54" s="89" t="str">
        <f t="shared" si="0"/>
        <v/>
      </c>
    </row>
    <row r="55" spans="1:1" x14ac:dyDescent="0.25">
      <c r="A55" s="89" t="str">
        <f t="shared" si="0"/>
        <v/>
      </c>
    </row>
    <row r="56" spans="1:1" x14ac:dyDescent="0.25">
      <c r="A56" s="89" t="str">
        <f t="shared" si="0"/>
        <v/>
      </c>
    </row>
    <row r="57" spans="1:1" x14ac:dyDescent="0.25">
      <c r="A57" s="89" t="str">
        <f t="shared" si="0"/>
        <v/>
      </c>
    </row>
    <row r="58" spans="1:1" x14ac:dyDescent="0.25">
      <c r="A58" s="89" t="str">
        <f t="shared" si="0"/>
        <v/>
      </c>
    </row>
    <row r="59" spans="1:1" x14ac:dyDescent="0.25">
      <c r="A59" s="89" t="str">
        <f t="shared" si="0"/>
        <v/>
      </c>
    </row>
    <row r="60" spans="1:1" x14ac:dyDescent="0.25">
      <c r="A60" s="89" t="str">
        <f t="shared" si="0"/>
        <v/>
      </c>
    </row>
    <row r="61" spans="1:1" x14ac:dyDescent="0.25">
      <c r="A61" s="89" t="str">
        <f t="shared" si="0"/>
        <v/>
      </c>
    </row>
    <row r="62" spans="1:1" x14ac:dyDescent="0.25">
      <c r="A62" s="89" t="str">
        <f t="shared" si="0"/>
        <v/>
      </c>
    </row>
    <row r="63" spans="1:1" x14ac:dyDescent="0.25">
      <c r="A63" s="89" t="str">
        <f t="shared" si="0"/>
        <v/>
      </c>
    </row>
    <row r="64" spans="1:1" x14ac:dyDescent="0.25">
      <c r="A64" s="89" t="str">
        <f t="shared" si="0"/>
        <v/>
      </c>
    </row>
    <row r="65" spans="1:1" x14ac:dyDescent="0.25">
      <c r="A65" s="89" t="str">
        <f t="shared" si="0"/>
        <v/>
      </c>
    </row>
    <row r="66" spans="1:1" x14ac:dyDescent="0.25">
      <c r="A66" s="89" t="str">
        <f t="shared" si="0"/>
        <v/>
      </c>
    </row>
    <row r="67" spans="1:1" x14ac:dyDescent="0.25">
      <c r="A67" s="89" t="str">
        <f t="shared" ref="A67:A130" si="1">B67&amp;J67&amp;C67</f>
        <v/>
      </c>
    </row>
    <row r="68" spans="1:1" x14ac:dyDescent="0.25">
      <c r="A68" s="89" t="str">
        <f t="shared" si="1"/>
        <v/>
      </c>
    </row>
    <row r="69" spans="1:1" x14ac:dyDescent="0.25">
      <c r="A69" s="89" t="str">
        <f t="shared" si="1"/>
        <v/>
      </c>
    </row>
    <row r="70" spans="1:1" x14ac:dyDescent="0.25">
      <c r="A70" s="89" t="str">
        <f t="shared" si="1"/>
        <v/>
      </c>
    </row>
    <row r="71" spans="1:1" x14ac:dyDescent="0.25">
      <c r="A71" s="89" t="str">
        <f t="shared" si="1"/>
        <v/>
      </c>
    </row>
    <row r="72" spans="1:1" x14ac:dyDescent="0.25">
      <c r="A72" s="89" t="str">
        <f t="shared" si="1"/>
        <v/>
      </c>
    </row>
    <row r="73" spans="1:1" x14ac:dyDescent="0.25">
      <c r="A73" s="89" t="str">
        <f t="shared" si="1"/>
        <v/>
      </c>
    </row>
    <row r="74" spans="1:1" x14ac:dyDescent="0.25">
      <c r="A74" s="89" t="str">
        <f t="shared" si="1"/>
        <v/>
      </c>
    </row>
    <row r="75" spans="1:1" x14ac:dyDescent="0.25">
      <c r="A75" s="89" t="str">
        <f t="shared" si="1"/>
        <v/>
      </c>
    </row>
    <row r="76" spans="1:1" x14ac:dyDescent="0.25">
      <c r="A76" s="89" t="str">
        <f t="shared" si="1"/>
        <v/>
      </c>
    </row>
    <row r="77" spans="1:1" x14ac:dyDescent="0.25">
      <c r="A77" s="89" t="str">
        <f t="shared" si="1"/>
        <v/>
      </c>
    </row>
    <row r="78" spans="1:1" x14ac:dyDescent="0.25">
      <c r="A78" s="89" t="str">
        <f t="shared" si="1"/>
        <v/>
      </c>
    </row>
    <row r="79" spans="1:1" x14ac:dyDescent="0.25">
      <c r="A79" s="89" t="str">
        <f t="shared" si="1"/>
        <v/>
      </c>
    </row>
    <row r="80" spans="1:1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B131&amp;J131&amp;C131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B195&amp;J195&amp;C195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415D1-09D7-4669-9F0F-7B6D9CBD9B09}">
  <sheetPr>
    <tabColor theme="7" tint="0.39997558519241921"/>
    <pageSetUpPr autoPageBreaks="0"/>
  </sheetPr>
  <dimension ref="A1:N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4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127</v>
      </c>
      <c r="G1" t="s">
        <v>157</v>
      </c>
      <c r="H1" t="s">
        <v>158</v>
      </c>
      <c r="I1" t="s">
        <v>159</v>
      </c>
      <c r="J1" t="s">
        <v>160</v>
      </c>
      <c r="K1" t="s">
        <v>161</v>
      </c>
      <c r="L1" t="s">
        <v>162</v>
      </c>
      <c r="M1" t="s">
        <v>163</v>
      </c>
      <c r="N1" t="s">
        <v>164</v>
      </c>
    </row>
    <row r="2" spans="1:14" x14ac:dyDescent="0.25">
      <c r="A2" s="89" t="str">
        <f>B2&amp;LEFT(J2,3)&amp;C2</f>
        <v>BSWCANFI</v>
      </c>
      <c r="B2" t="s">
        <v>17</v>
      </c>
      <c r="C2" t="s">
        <v>7</v>
      </c>
      <c r="D2" t="s">
        <v>69</v>
      </c>
      <c r="E2" t="s">
        <v>148</v>
      </c>
      <c r="F2">
        <v>-97.5</v>
      </c>
      <c r="G2" t="s">
        <v>149</v>
      </c>
      <c r="H2">
        <v>0.57020000000000004</v>
      </c>
      <c r="I2" t="s">
        <v>150</v>
      </c>
      <c r="J2" t="s">
        <v>165</v>
      </c>
      <c r="K2" t="s">
        <v>149</v>
      </c>
      <c r="L2">
        <v>0.38969999999999999</v>
      </c>
      <c r="M2" t="s">
        <v>150</v>
      </c>
      <c r="N2" t="s">
        <v>166</v>
      </c>
    </row>
    <row r="3" spans="1:14" x14ac:dyDescent="0.25">
      <c r="A3" s="89" t="str">
        <f t="shared" ref="A3:A66" si="0">B3&amp;LEFT(J3,3)&amp;C3</f>
        <v>BSWCHEFI</v>
      </c>
      <c r="B3" t="s">
        <v>17</v>
      </c>
      <c r="C3" t="s">
        <v>7</v>
      </c>
      <c r="D3" t="s">
        <v>69</v>
      </c>
      <c r="E3" t="s">
        <v>148</v>
      </c>
      <c r="F3">
        <v>-32.1</v>
      </c>
      <c r="G3" t="s">
        <v>149</v>
      </c>
      <c r="H3">
        <v>0</v>
      </c>
      <c r="I3" t="s">
        <v>150</v>
      </c>
      <c r="J3" t="s">
        <v>333</v>
      </c>
      <c r="K3" t="s">
        <v>149</v>
      </c>
      <c r="L3">
        <v>0.31759999999999999</v>
      </c>
      <c r="M3" t="s">
        <v>150</v>
      </c>
      <c r="N3" t="s">
        <v>334</v>
      </c>
    </row>
    <row r="4" spans="1:14" x14ac:dyDescent="0.25">
      <c r="A4" s="89" t="str">
        <f t="shared" si="0"/>
        <v>BSWDEAFI</v>
      </c>
      <c r="B4" t="s">
        <v>17</v>
      </c>
      <c r="C4" t="s">
        <v>7</v>
      </c>
      <c r="D4" t="s">
        <v>69</v>
      </c>
      <c r="E4" t="s">
        <v>148</v>
      </c>
      <c r="F4">
        <v>-49.2</v>
      </c>
      <c r="G4" t="s">
        <v>149</v>
      </c>
      <c r="H4">
        <v>0.26850000000000002</v>
      </c>
      <c r="I4" t="s">
        <v>150</v>
      </c>
      <c r="J4" t="s">
        <v>167</v>
      </c>
      <c r="K4" t="s">
        <v>149</v>
      </c>
      <c r="L4">
        <v>0.25979999999999998</v>
      </c>
      <c r="M4" t="s">
        <v>150</v>
      </c>
      <c r="N4" t="s">
        <v>168</v>
      </c>
    </row>
    <row r="5" spans="1:14" x14ac:dyDescent="0.25">
      <c r="A5" s="89" t="str">
        <f t="shared" si="0"/>
        <v>BSWFRAFI</v>
      </c>
      <c r="B5" t="s">
        <v>17</v>
      </c>
      <c r="C5" t="s">
        <v>7</v>
      </c>
      <c r="D5" t="s">
        <v>69</v>
      </c>
      <c r="E5" t="s">
        <v>148</v>
      </c>
      <c r="F5">
        <v>1</v>
      </c>
      <c r="G5" t="s">
        <v>149</v>
      </c>
      <c r="H5">
        <v>0</v>
      </c>
      <c r="I5" t="s">
        <v>150</v>
      </c>
      <c r="J5" t="s">
        <v>177</v>
      </c>
      <c r="K5" t="s">
        <v>149</v>
      </c>
      <c r="L5">
        <v>3.0746000000000002</v>
      </c>
      <c r="M5" t="s">
        <v>150</v>
      </c>
      <c r="N5" t="s">
        <v>178</v>
      </c>
    </row>
    <row r="6" spans="1:14" x14ac:dyDescent="0.25">
      <c r="A6" s="89" t="str">
        <f t="shared" si="0"/>
        <v>BSWITAFI</v>
      </c>
      <c r="B6" t="s">
        <v>17</v>
      </c>
      <c r="C6" t="s">
        <v>7</v>
      </c>
      <c r="D6" t="s">
        <v>69</v>
      </c>
      <c r="E6" t="s">
        <v>148</v>
      </c>
      <c r="F6">
        <v>-35.4</v>
      </c>
      <c r="G6" t="s">
        <v>149</v>
      </c>
      <c r="H6">
        <v>0.21820000000000001</v>
      </c>
      <c r="I6" t="s">
        <v>150</v>
      </c>
      <c r="J6" t="s">
        <v>179</v>
      </c>
      <c r="K6" t="s">
        <v>149</v>
      </c>
      <c r="L6">
        <v>0.1588</v>
      </c>
      <c r="M6" t="s">
        <v>150</v>
      </c>
      <c r="N6" t="s">
        <v>180</v>
      </c>
    </row>
    <row r="7" spans="1:14" x14ac:dyDescent="0.25">
      <c r="A7" s="89" t="str">
        <f t="shared" si="0"/>
        <v>BSWNLDFI</v>
      </c>
      <c r="B7" t="s">
        <v>17</v>
      </c>
      <c r="C7" t="s">
        <v>7</v>
      </c>
      <c r="D7" t="s">
        <v>69</v>
      </c>
      <c r="E7" t="s">
        <v>148</v>
      </c>
      <c r="F7">
        <v>-200.4</v>
      </c>
      <c r="G7" t="s">
        <v>149</v>
      </c>
      <c r="H7">
        <v>1.2946</v>
      </c>
      <c r="I7" t="s">
        <v>150</v>
      </c>
      <c r="J7" t="s">
        <v>169</v>
      </c>
      <c r="K7" t="s">
        <v>149</v>
      </c>
      <c r="L7">
        <v>0.69289999999999996</v>
      </c>
      <c r="M7" t="s">
        <v>150</v>
      </c>
      <c r="N7" t="s">
        <v>170</v>
      </c>
    </row>
    <row r="8" spans="1:14" x14ac:dyDescent="0.25">
      <c r="A8" s="89" t="str">
        <f t="shared" si="0"/>
        <v>BSWNZLFI</v>
      </c>
      <c r="B8" t="s">
        <v>17</v>
      </c>
      <c r="C8" t="s">
        <v>7</v>
      </c>
      <c r="D8" t="s">
        <v>69</v>
      </c>
      <c r="E8" t="s">
        <v>148</v>
      </c>
      <c r="F8">
        <v>4.8</v>
      </c>
      <c r="G8" t="s">
        <v>149</v>
      </c>
      <c r="H8">
        <v>55.270800000000001</v>
      </c>
      <c r="I8" t="s">
        <v>150</v>
      </c>
      <c r="J8" t="s">
        <v>335</v>
      </c>
      <c r="K8" t="s">
        <v>149</v>
      </c>
      <c r="L8">
        <v>0</v>
      </c>
      <c r="M8" t="s">
        <v>150</v>
      </c>
      <c r="N8" t="s">
        <v>336</v>
      </c>
    </row>
    <row r="9" spans="1:14" x14ac:dyDescent="0.25">
      <c r="A9" s="89" t="str">
        <f t="shared" si="0"/>
        <v>BSWSVNFI</v>
      </c>
      <c r="B9" t="s">
        <v>17</v>
      </c>
      <c r="C9" t="s">
        <v>7</v>
      </c>
      <c r="D9" t="s">
        <v>69</v>
      </c>
      <c r="E9" t="s">
        <v>148</v>
      </c>
      <c r="F9">
        <v>-22.3</v>
      </c>
      <c r="G9" t="s">
        <v>149</v>
      </c>
      <c r="H9">
        <v>0.23250000000000001</v>
      </c>
      <c r="I9" t="s">
        <v>150</v>
      </c>
      <c r="J9" t="s">
        <v>337</v>
      </c>
      <c r="K9" t="s">
        <v>149</v>
      </c>
      <c r="L9">
        <v>0</v>
      </c>
      <c r="M9" t="s">
        <v>150</v>
      </c>
      <c r="N9" t="s">
        <v>338</v>
      </c>
    </row>
    <row r="10" spans="1:14" x14ac:dyDescent="0.25">
      <c r="A10" s="89" t="str">
        <f t="shared" si="0"/>
        <v>BSWUSAFI</v>
      </c>
      <c r="B10" t="s">
        <v>17</v>
      </c>
      <c r="C10" t="s">
        <v>7</v>
      </c>
      <c r="D10" t="s">
        <v>69</v>
      </c>
      <c r="E10" t="s">
        <v>148</v>
      </c>
      <c r="F10">
        <v>-3</v>
      </c>
      <c r="G10" t="s">
        <v>149</v>
      </c>
      <c r="H10">
        <v>1.6051</v>
      </c>
      <c r="I10" t="s">
        <v>150</v>
      </c>
      <c r="J10" t="s">
        <v>171</v>
      </c>
      <c r="K10" t="s">
        <v>149</v>
      </c>
      <c r="L10">
        <v>0.70730000000000004</v>
      </c>
      <c r="M10" t="s">
        <v>150</v>
      </c>
      <c r="N10" t="s">
        <v>172</v>
      </c>
    </row>
    <row r="11" spans="1:14" x14ac:dyDescent="0.25">
      <c r="A11" s="89" t="str">
        <f t="shared" si="0"/>
        <v>GUEAUSFI</v>
      </c>
      <c r="B11" t="s">
        <v>18</v>
      </c>
      <c r="C11" t="s">
        <v>7</v>
      </c>
      <c r="D11" t="s">
        <v>69</v>
      </c>
      <c r="E11" t="s">
        <v>148</v>
      </c>
      <c r="F11">
        <v>-2.8</v>
      </c>
      <c r="G11" t="s">
        <v>149</v>
      </c>
      <c r="H11">
        <v>-0.44790000000000002</v>
      </c>
      <c r="I11" t="s">
        <v>150</v>
      </c>
      <c r="J11" t="s">
        <v>339</v>
      </c>
      <c r="K11" t="s">
        <v>149</v>
      </c>
      <c r="L11">
        <v>0</v>
      </c>
      <c r="M11" t="s">
        <v>150</v>
      </c>
      <c r="N11" t="s">
        <v>340</v>
      </c>
    </row>
    <row r="12" spans="1:14" x14ac:dyDescent="0.25">
      <c r="A12" s="89" t="str">
        <f t="shared" si="0"/>
        <v>GUECANFI</v>
      </c>
      <c r="B12" t="s">
        <v>18</v>
      </c>
      <c r="C12" t="s">
        <v>7</v>
      </c>
      <c r="D12" t="s">
        <v>69</v>
      </c>
      <c r="E12" t="s">
        <v>148</v>
      </c>
      <c r="F12">
        <v>-121</v>
      </c>
      <c r="G12" t="s">
        <v>149</v>
      </c>
      <c r="H12">
        <v>0.71030000000000004</v>
      </c>
      <c r="I12" t="s">
        <v>150</v>
      </c>
      <c r="J12" t="s">
        <v>165</v>
      </c>
      <c r="K12" t="s">
        <v>149</v>
      </c>
      <c r="L12">
        <v>0.46189999999999998</v>
      </c>
      <c r="M12" t="s">
        <v>150</v>
      </c>
      <c r="N12" t="s">
        <v>166</v>
      </c>
    </row>
    <row r="13" spans="1:14" x14ac:dyDescent="0.25">
      <c r="A13" s="89" t="str">
        <f t="shared" si="0"/>
        <v>GUENZLFI</v>
      </c>
      <c r="B13" t="s">
        <v>18</v>
      </c>
      <c r="C13" t="s">
        <v>7</v>
      </c>
      <c r="D13" t="s">
        <v>69</v>
      </c>
      <c r="E13" t="s">
        <v>148</v>
      </c>
      <c r="F13">
        <v>0.8</v>
      </c>
      <c r="G13" t="s">
        <v>149</v>
      </c>
      <c r="H13">
        <v>71.684899999999999</v>
      </c>
      <c r="I13" t="s">
        <v>150</v>
      </c>
      <c r="J13" t="s">
        <v>335</v>
      </c>
      <c r="K13" t="s">
        <v>149</v>
      </c>
      <c r="L13">
        <v>0</v>
      </c>
      <c r="M13" t="s">
        <v>150</v>
      </c>
      <c r="N13" t="s">
        <v>336</v>
      </c>
    </row>
    <row r="14" spans="1:14" x14ac:dyDescent="0.25">
      <c r="A14" s="89" t="str">
        <f t="shared" si="0"/>
        <v>GUEUSAFI</v>
      </c>
      <c r="B14" t="s">
        <v>18</v>
      </c>
      <c r="C14" t="s">
        <v>7</v>
      </c>
      <c r="D14" t="s">
        <v>69</v>
      </c>
      <c r="E14" t="s">
        <v>148</v>
      </c>
      <c r="F14">
        <v>-6.6</v>
      </c>
      <c r="G14" t="s">
        <v>149</v>
      </c>
      <c r="H14">
        <v>1.8617999999999999</v>
      </c>
      <c r="I14" t="s">
        <v>150</v>
      </c>
      <c r="J14" t="s">
        <v>171</v>
      </c>
      <c r="K14" t="s">
        <v>149</v>
      </c>
      <c r="L14">
        <v>0.93830000000000002</v>
      </c>
      <c r="M14" t="s">
        <v>150</v>
      </c>
      <c r="N14" t="s">
        <v>172</v>
      </c>
    </row>
    <row r="15" spans="1:14" x14ac:dyDescent="0.25">
      <c r="A15" s="89" t="str">
        <f t="shared" si="0"/>
        <v>HOLAUSFI</v>
      </c>
      <c r="B15" t="s">
        <v>19</v>
      </c>
      <c r="C15" t="s">
        <v>7</v>
      </c>
      <c r="D15" t="s">
        <v>69</v>
      </c>
      <c r="E15" t="s">
        <v>148</v>
      </c>
      <c r="F15">
        <v>-4.7</v>
      </c>
      <c r="G15" t="s">
        <v>149</v>
      </c>
      <c r="H15">
        <v>-0.4743</v>
      </c>
      <c r="I15" t="s">
        <v>150</v>
      </c>
      <c r="J15" t="s">
        <v>339</v>
      </c>
      <c r="K15" t="s">
        <v>149</v>
      </c>
      <c r="L15">
        <v>0</v>
      </c>
      <c r="M15" t="s">
        <v>150</v>
      </c>
      <c r="N15" t="s">
        <v>340</v>
      </c>
    </row>
    <row r="16" spans="1:14" x14ac:dyDescent="0.25">
      <c r="A16" s="89" t="str">
        <f t="shared" si="0"/>
        <v>HOLBELFI</v>
      </c>
      <c r="B16" t="s">
        <v>19</v>
      </c>
      <c r="C16" t="s">
        <v>7</v>
      </c>
      <c r="D16" t="s">
        <v>69</v>
      </c>
      <c r="E16" t="s">
        <v>148</v>
      </c>
      <c r="F16">
        <v>-1.5</v>
      </c>
      <c r="G16" t="s">
        <v>149</v>
      </c>
      <c r="H16">
        <v>1.2205999999999999</v>
      </c>
      <c r="I16" t="s">
        <v>150</v>
      </c>
      <c r="J16" t="s">
        <v>341</v>
      </c>
      <c r="K16" t="s">
        <v>149</v>
      </c>
      <c r="L16">
        <v>0</v>
      </c>
      <c r="M16" t="s">
        <v>150</v>
      </c>
      <c r="N16" t="s">
        <v>342</v>
      </c>
    </row>
    <row r="17" spans="1:14" x14ac:dyDescent="0.25">
      <c r="A17" s="89" t="str">
        <f t="shared" si="0"/>
        <v>HOLCANFI</v>
      </c>
      <c r="B17" t="s">
        <v>19</v>
      </c>
      <c r="C17" t="s">
        <v>7</v>
      </c>
      <c r="D17" t="s">
        <v>69</v>
      </c>
      <c r="E17" t="s">
        <v>148</v>
      </c>
      <c r="F17">
        <v>-141.5</v>
      </c>
      <c r="G17" t="s">
        <v>149</v>
      </c>
      <c r="H17">
        <v>0.88700000000000001</v>
      </c>
      <c r="I17" t="s">
        <v>150</v>
      </c>
      <c r="J17" t="s">
        <v>165</v>
      </c>
      <c r="K17" t="s">
        <v>149</v>
      </c>
      <c r="L17">
        <v>0.50519999999999998</v>
      </c>
      <c r="M17" t="s">
        <v>150</v>
      </c>
      <c r="N17" t="s">
        <v>166</v>
      </c>
    </row>
    <row r="18" spans="1:14" x14ac:dyDescent="0.25">
      <c r="A18" s="89" t="str">
        <f t="shared" si="0"/>
        <v>HOLCHEFI</v>
      </c>
      <c r="B18" t="s">
        <v>19</v>
      </c>
      <c r="C18" t="s">
        <v>7</v>
      </c>
      <c r="D18" t="s">
        <v>69</v>
      </c>
      <c r="E18" t="s">
        <v>148</v>
      </c>
      <c r="F18">
        <v>-31.7</v>
      </c>
      <c r="G18" t="s">
        <v>149</v>
      </c>
      <c r="H18">
        <v>0</v>
      </c>
      <c r="I18" t="s">
        <v>150</v>
      </c>
      <c r="J18" t="s">
        <v>333</v>
      </c>
      <c r="K18" t="s">
        <v>149</v>
      </c>
      <c r="L18">
        <v>0.30309999999999998</v>
      </c>
      <c r="M18" t="s">
        <v>150</v>
      </c>
      <c r="N18" t="s">
        <v>334</v>
      </c>
    </row>
    <row r="19" spans="1:14" x14ac:dyDescent="0.25">
      <c r="A19" s="89" t="str">
        <f t="shared" si="0"/>
        <v>HOLCZEFI</v>
      </c>
      <c r="B19" t="s">
        <v>19</v>
      </c>
      <c r="C19" t="s">
        <v>7</v>
      </c>
      <c r="D19" t="s">
        <v>69</v>
      </c>
      <c r="E19" t="s">
        <v>148</v>
      </c>
      <c r="F19">
        <v>-17.600000000000001</v>
      </c>
      <c r="G19" t="s">
        <v>149</v>
      </c>
      <c r="H19">
        <v>0</v>
      </c>
      <c r="I19" t="s">
        <v>150</v>
      </c>
      <c r="J19" t="s">
        <v>343</v>
      </c>
      <c r="K19" t="s">
        <v>149</v>
      </c>
      <c r="L19">
        <v>0.1588</v>
      </c>
      <c r="M19" t="s">
        <v>150</v>
      </c>
      <c r="N19" t="s">
        <v>344</v>
      </c>
    </row>
    <row r="20" spans="1:14" x14ac:dyDescent="0.25">
      <c r="A20" s="89" t="str">
        <f t="shared" si="0"/>
        <v>HOLDEUFI</v>
      </c>
      <c r="B20" t="s">
        <v>19</v>
      </c>
      <c r="C20" t="s">
        <v>7</v>
      </c>
      <c r="D20" t="s">
        <v>69</v>
      </c>
      <c r="E20" t="s">
        <v>148</v>
      </c>
      <c r="F20">
        <v>-67.3</v>
      </c>
      <c r="G20" t="s">
        <v>149</v>
      </c>
      <c r="H20">
        <v>0.4335</v>
      </c>
      <c r="I20" t="s">
        <v>150</v>
      </c>
      <c r="J20" t="s">
        <v>173</v>
      </c>
      <c r="K20" t="s">
        <v>149</v>
      </c>
      <c r="L20">
        <v>0.2165</v>
      </c>
      <c r="M20" t="s">
        <v>150</v>
      </c>
      <c r="N20" t="s">
        <v>174</v>
      </c>
    </row>
    <row r="21" spans="1:14" x14ac:dyDescent="0.25">
      <c r="A21" s="89" t="str">
        <f t="shared" si="0"/>
        <v>HOLDFSFI</v>
      </c>
      <c r="B21" t="s">
        <v>19</v>
      </c>
      <c r="C21" t="s">
        <v>7</v>
      </c>
      <c r="D21" t="s">
        <v>69</v>
      </c>
      <c r="E21" t="s">
        <v>148</v>
      </c>
      <c r="F21">
        <v>-58.3</v>
      </c>
      <c r="G21" t="s">
        <v>149</v>
      </c>
      <c r="H21">
        <v>0.44340000000000002</v>
      </c>
      <c r="I21" t="s">
        <v>150</v>
      </c>
      <c r="J21" t="s">
        <v>175</v>
      </c>
      <c r="K21" t="s">
        <v>149</v>
      </c>
      <c r="L21">
        <v>0.2021</v>
      </c>
      <c r="M21" t="s">
        <v>150</v>
      </c>
      <c r="N21" t="s">
        <v>176</v>
      </c>
    </row>
    <row r="22" spans="1:14" x14ac:dyDescent="0.25">
      <c r="A22" s="89" t="str">
        <f t="shared" si="0"/>
        <v>HOLESPFI</v>
      </c>
      <c r="B22" t="s">
        <v>19</v>
      </c>
      <c r="C22" t="s">
        <v>7</v>
      </c>
      <c r="D22" t="s">
        <v>69</v>
      </c>
      <c r="E22" t="s">
        <v>148</v>
      </c>
      <c r="F22">
        <v>-56.8</v>
      </c>
      <c r="G22" t="s">
        <v>149</v>
      </c>
      <c r="H22">
        <v>0.52659999999999996</v>
      </c>
      <c r="I22" t="s">
        <v>150</v>
      </c>
      <c r="J22" t="s">
        <v>345</v>
      </c>
      <c r="K22" t="s">
        <v>149</v>
      </c>
      <c r="L22">
        <v>0</v>
      </c>
      <c r="M22" t="s">
        <v>150</v>
      </c>
      <c r="N22" t="s">
        <v>346</v>
      </c>
    </row>
    <row r="23" spans="1:14" x14ac:dyDescent="0.25">
      <c r="A23" s="89" t="str">
        <f t="shared" si="0"/>
        <v>HOLFRAFI</v>
      </c>
      <c r="B23" t="s">
        <v>19</v>
      </c>
      <c r="C23" t="s">
        <v>7</v>
      </c>
      <c r="D23" t="s">
        <v>69</v>
      </c>
      <c r="E23" t="s">
        <v>148</v>
      </c>
      <c r="F23">
        <v>-3.6</v>
      </c>
      <c r="G23" t="s">
        <v>149</v>
      </c>
      <c r="H23">
        <v>5.1886999999999999</v>
      </c>
      <c r="I23" t="s">
        <v>150</v>
      </c>
      <c r="J23" t="s">
        <v>177</v>
      </c>
      <c r="K23" t="s">
        <v>149</v>
      </c>
      <c r="L23">
        <v>2.5838000000000001</v>
      </c>
      <c r="M23" t="s">
        <v>150</v>
      </c>
      <c r="N23" t="s">
        <v>178</v>
      </c>
    </row>
    <row r="24" spans="1:14" x14ac:dyDescent="0.25">
      <c r="A24" s="89" t="str">
        <f t="shared" si="0"/>
        <v>HOLIRLFI</v>
      </c>
      <c r="B24" t="s">
        <v>19</v>
      </c>
      <c r="C24" t="s">
        <v>7</v>
      </c>
      <c r="D24" t="s">
        <v>69</v>
      </c>
      <c r="E24" t="s">
        <v>148</v>
      </c>
      <c r="F24">
        <v>1.6</v>
      </c>
      <c r="G24" t="s">
        <v>149</v>
      </c>
      <c r="H24">
        <v>-1.4470000000000001</v>
      </c>
      <c r="I24" t="s">
        <v>150</v>
      </c>
      <c r="J24" t="s">
        <v>347</v>
      </c>
      <c r="K24" t="s">
        <v>149</v>
      </c>
      <c r="L24">
        <v>0</v>
      </c>
      <c r="M24" t="s">
        <v>150</v>
      </c>
      <c r="N24" t="s">
        <v>348</v>
      </c>
    </row>
    <row r="25" spans="1:14" x14ac:dyDescent="0.25">
      <c r="A25" s="89" t="str">
        <f t="shared" si="0"/>
        <v>HOLISRFI</v>
      </c>
      <c r="B25" t="s">
        <v>19</v>
      </c>
      <c r="C25" t="s">
        <v>7</v>
      </c>
      <c r="D25" t="s">
        <v>69</v>
      </c>
      <c r="E25" t="s">
        <v>148</v>
      </c>
      <c r="F25">
        <v>2.1</v>
      </c>
      <c r="G25" t="s">
        <v>149</v>
      </c>
      <c r="H25">
        <v>0</v>
      </c>
      <c r="I25" t="s">
        <v>150</v>
      </c>
      <c r="J25" t="s">
        <v>349</v>
      </c>
      <c r="K25" t="s">
        <v>149</v>
      </c>
      <c r="L25">
        <v>0.92379999999999995</v>
      </c>
      <c r="M25" t="s">
        <v>150</v>
      </c>
      <c r="N25" t="s">
        <v>350</v>
      </c>
    </row>
    <row r="26" spans="1:14" x14ac:dyDescent="0.25">
      <c r="A26" s="89" t="str">
        <f t="shared" si="0"/>
        <v>HOLITAFI</v>
      </c>
      <c r="B26" t="s">
        <v>19</v>
      </c>
      <c r="C26" t="s">
        <v>7</v>
      </c>
      <c r="D26" t="s">
        <v>69</v>
      </c>
      <c r="E26" t="s">
        <v>148</v>
      </c>
      <c r="F26">
        <v>-6.8</v>
      </c>
      <c r="G26" t="s">
        <v>149</v>
      </c>
      <c r="H26">
        <v>-2.3235000000000001</v>
      </c>
      <c r="I26" t="s">
        <v>150</v>
      </c>
      <c r="J26" t="s">
        <v>179</v>
      </c>
      <c r="K26" t="s">
        <v>149</v>
      </c>
      <c r="L26">
        <v>1.9342999999999999</v>
      </c>
      <c r="M26" t="s">
        <v>150</v>
      </c>
      <c r="N26" t="s">
        <v>180</v>
      </c>
    </row>
    <row r="27" spans="1:14" x14ac:dyDescent="0.25">
      <c r="A27" s="89" t="str">
        <f t="shared" si="0"/>
        <v>HOLJPNFI</v>
      </c>
      <c r="B27" t="s">
        <v>19</v>
      </c>
      <c r="C27" t="s">
        <v>7</v>
      </c>
      <c r="D27" t="s">
        <v>69</v>
      </c>
      <c r="E27" t="s">
        <v>148</v>
      </c>
      <c r="F27">
        <v>23.7</v>
      </c>
      <c r="G27" t="s">
        <v>149</v>
      </c>
      <c r="H27">
        <v>-0.34589999999999999</v>
      </c>
      <c r="I27" t="s">
        <v>150</v>
      </c>
      <c r="J27" t="s">
        <v>181</v>
      </c>
      <c r="K27" t="s">
        <v>149</v>
      </c>
      <c r="L27">
        <v>0.433</v>
      </c>
      <c r="M27" t="s">
        <v>150</v>
      </c>
      <c r="N27" t="s">
        <v>182</v>
      </c>
    </row>
    <row r="28" spans="1:14" x14ac:dyDescent="0.25">
      <c r="A28" s="89" t="str">
        <f t="shared" si="0"/>
        <v>HOLNLDFI</v>
      </c>
      <c r="B28" t="s">
        <v>19</v>
      </c>
      <c r="C28" t="s">
        <v>7</v>
      </c>
      <c r="D28" t="s">
        <v>69</v>
      </c>
      <c r="E28" t="s">
        <v>148</v>
      </c>
      <c r="F28">
        <v>-171</v>
      </c>
      <c r="G28" t="s">
        <v>149</v>
      </c>
      <c r="H28">
        <v>1.1534</v>
      </c>
      <c r="I28" t="s">
        <v>150</v>
      </c>
      <c r="J28" t="s">
        <v>169</v>
      </c>
      <c r="K28" t="s">
        <v>149</v>
      </c>
      <c r="L28">
        <v>0.57740000000000002</v>
      </c>
      <c r="M28" t="s">
        <v>150</v>
      </c>
      <c r="N28" t="s">
        <v>170</v>
      </c>
    </row>
    <row r="29" spans="1:14" x14ac:dyDescent="0.25">
      <c r="A29" s="89" t="str">
        <f t="shared" si="0"/>
        <v>HOLNZLFI</v>
      </c>
      <c r="B29" t="s">
        <v>19</v>
      </c>
      <c r="C29" t="s">
        <v>7</v>
      </c>
      <c r="D29" t="s">
        <v>69</v>
      </c>
      <c r="E29" t="s">
        <v>148</v>
      </c>
      <c r="F29">
        <v>3.6</v>
      </c>
      <c r="G29" t="s">
        <v>149</v>
      </c>
      <c r="H29">
        <v>70.712900000000005</v>
      </c>
      <c r="I29" t="s">
        <v>150</v>
      </c>
      <c r="J29" t="s">
        <v>335</v>
      </c>
      <c r="K29" t="s">
        <v>149</v>
      </c>
      <c r="L29">
        <v>0</v>
      </c>
      <c r="M29" t="s">
        <v>150</v>
      </c>
      <c r="N29" t="s">
        <v>336</v>
      </c>
    </row>
    <row r="30" spans="1:14" x14ac:dyDescent="0.25">
      <c r="A30" s="89" t="str">
        <f t="shared" si="0"/>
        <v>HOLPOLFI</v>
      </c>
      <c r="B30" t="s">
        <v>19</v>
      </c>
      <c r="C30" t="s">
        <v>7</v>
      </c>
      <c r="D30" t="s">
        <v>69</v>
      </c>
      <c r="E30" t="s">
        <v>148</v>
      </c>
      <c r="F30">
        <v>-59.2</v>
      </c>
      <c r="G30" t="s">
        <v>149</v>
      </c>
      <c r="H30">
        <v>0.41660000000000003</v>
      </c>
      <c r="I30" t="s">
        <v>150</v>
      </c>
      <c r="J30" t="s">
        <v>183</v>
      </c>
      <c r="K30" t="s">
        <v>149</v>
      </c>
      <c r="L30">
        <v>0.1588</v>
      </c>
      <c r="M30" t="s">
        <v>150</v>
      </c>
      <c r="N30" t="s">
        <v>184</v>
      </c>
    </row>
    <row r="31" spans="1:14" x14ac:dyDescent="0.25">
      <c r="A31" s="89" t="str">
        <f t="shared" si="0"/>
        <v>HOLSVNFI</v>
      </c>
      <c r="B31" t="s">
        <v>19</v>
      </c>
      <c r="C31" t="s">
        <v>7</v>
      </c>
      <c r="D31" t="s">
        <v>69</v>
      </c>
      <c r="E31" t="s">
        <v>148</v>
      </c>
      <c r="F31">
        <v>-33.1</v>
      </c>
      <c r="G31" t="s">
        <v>149</v>
      </c>
      <c r="H31">
        <v>0.28260000000000002</v>
      </c>
      <c r="I31" t="s">
        <v>150</v>
      </c>
      <c r="J31" t="s">
        <v>337</v>
      </c>
      <c r="K31" t="s">
        <v>149</v>
      </c>
      <c r="L31">
        <v>0</v>
      </c>
      <c r="M31" t="s">
        <v>150</v>
      </c>
      <c r="N31" t="s">
        <v>338</v>
      </c>
    </row>
    <row r="32" spans="1:14" x14ac:dyDescent="0.25">
      <c r="A32" s="89" t="str">
        <f t="shared" si="0"/>
        <v>HOLURYFI</v>
      </c>
      <c r="B32" t="s">
        <v>19</v>
      </c>
      <c r="C32" t="s">
        <v>7</v>
      </c>
      <c r="D32" t="s">
        <v>69</v>
      </c>
      <c r="E32" t="s">
        <v>148</v>
      </c>
      <c r="F32">
        <v>-0.1</v>
      </c>
      <c r="G32" t="s">
        <v>149</v>
      </c>
      <c r="H32">
        <v>3.0367000000000002</v>
      </c>
      <c r="I32" t="s">
        <v>150</v>
      </c>
      <c r="J32" t="s">
        <v>351</v>
      </c>
      <c r="K32" t="s">
        <v>149</v>
      </c>
      <c r="L32">
        <v>0</v>
      </c>
      <c r="M32" t="s">
        <v>150</v>
      </c>
      <c r="N32" t="s">
        <v>352</v>
      </c>
    </row>
    <row r="33" spans="1:14" x14ac:dyDescent="0.25">
      <c r="A33" s="89" t="str">
        <f t="shared" si="0"/>
        <v>HOLUSAFI</v>
      </c>
      <c r="B33" t="s">
        <v>19</v>
      </c>
      <c r="C33" t="s">
        <v>7</v>
      </c>
      <c r="D33" t="s">
        <v>69</v>
      </c>
      <c r="E33" t="s">
        <v>148</v>
      </c>
      <c r="F33">
        <v>-1.7</v>
      </c>
      <c r="G33" t="s">
        <v>149</v>
      </c>
      <c r="H33">
        <v>1.9843</v>
      </c>
      <c r="I33" t="s">
        <v>150</v>
      </c>
      <c r="J33" t="s">
        <v>171</v>
      </c>
      <c r="K33" t="s">
        <v>149</v>
      </c>
      <c r="L33">
        <v>0.95269999999999999</v>
      </c>
      <c r="M33" t="s">
        <v>150</v>
      </c>
      <c r="N33" t="s">
        <v>172</v>
      </c>
    </row>
    <row r="34" spans="1:14" x14ac:dyDescent="0.25">
      <c r="A34" s="89" t="str">
        <f t="shared" si="0"/>
        <v>HOLZAFFI</v>
      </c>
      <c r="B34" t="s">
        <v>19</v>
      </c>
      <c r="C34" t="s">
        <v>7</v>
      </c>
      <c r="D34" t="s">
        <v>69</v>
      </c>
      <c r="E34" t="s">
        <v>148</v>
      </c>
      <c r="F34">
        <v>-1.5</v>
      </c>
      <c r="G34" t="s">
        <v>149</v>
      </c>
      <c r="H34">
        <v>-0.32490000000000002</v>
      </c>
      <c r="I34" t="s">
        <v>150</v>
      </c>
      <c r="J34" t="s">
        <v>353</v>
      </c>
      <c r="K34" t="s">
        <v>149</v>
      </c>
      <c r="L34">
        <v>0</v>
      </c>
      <c r="M34" t="s">
        <v>150</v>
      </c>
      <c r="N34" t="s">
        <v>354</v>
      </c>
    </row>
    <row r="35" spans="1:14" x14ac:dyDescent="0.25">
      <c r="A35" s="89" t="str">
        <f t="shared" si="0"/>
        <v>JERAUSFI</v>
      </c>
      <c r="B35" t="s">
        <v>20</v>
      </c>
      <c r="C35" t="s">
        <v>7</v>
      </c>
      <c r="D35" t="s">
        <v>69</v>
      </c>
      <c r="E35" t="s">
        <v>148</v>
      </c>
      <c r="F35">
        <v>0.5</v>
      </c>
      <c r="G35" t="s">
        <v>149</v>
      </c>
      <c r="H35">
        <v>-0.57220000000000004</v>
      </c>
      <c r="I35" t="s">
        <v>150</v>
      </c>
      <c r="J35" t="s">
        <v>339</v>
      </c>
      <c r="K35" t="s">
        <v>149</v>
      </c>
      <c r="L35">
        <v>0</v>
      </c>
      <c r="M35" t="s">
        <v>150</v>
      </c>
      <c r="N35" t="s">
        <v>340</v>
      </c>
    </row>
    <row r="36" spans="1:14" x14ac:dyDescent="0.25">
      <c r="A36" s="89" t="str">
        <f t="shared" si="0"/>
        <v>JERCANFI</v>
      </c>
      <c r="B36" t="s">
        <v>20</v>
      </c>
      <c r="C36" t="s">
        <v>7</v>
      </c>
      <c r="D36" t="s">
        <v>69</v>
      </c>
      <c r="E36" t="s">
        <v>148</v>
      </c>
      <c r="F36">
        <v>-105.1</v>
      </c>
      <c r="G36" t="s">
        <v>149</v>
      </c>
      <c r="H36">
        <v>0.58819999999999995</v>
      </c>
      <c r="I36" t="s">
        <v>150</v>
      </c>
      <c r="J36" t="s">
        <v>165</v>
      </c>
      <c r="K36" t="s">
        <v>149</v>
      </c>
      <c r="L36">
        <v>0.44750000000000001</v>
      </c>
      <c r="M36" t="s">
        <v>150</v>
      </c>
      <c r="N36" t="s">
        <v>166</v>
      </c>
    </row>
    <row r="37" spans="1:14" x14ac:dyDescent="0.25">
      <c r="A37" s="89" t="str">
        <f t="shared" si="0"/>
        <v>JERCHEFI</v>
      </c>
      <c r="B37" t="s">
        <v>20</v>
      </c>
      <c r="C37" t="s">
        <v>7</v>
      </c>
      <c r="D37" t="s">
        <v>69</v>
      </c>
      <c r="E37" t="s">
        <v>148</v>
      </c>
      <c r="F37">
        <v>-26.8</v>
      </c>
      <c r="G37" t="s">
        <v>149</v>
      </c>
      <c r="H37">
        <v>0</v>
      </c>
      <c r="I37" t="s">
        <v>150</v>
      </c>
      <c r="J37" t="s">
        <v>333</v>
      </c>
      <c r="K37" t="s">
        <v>149</v>
      </c>
      <c r="L37">
        <v>0.27429999999999999</v>
      </c>
      <c r="M37" t="s">
        <v>150</v>
      </c>
      <c r="N37" t="s">
        <v>334</v>
      </c>
    </row>
    <row r="38" spans="1:14" x14ac:dyDescent="0.25">
      <c r="A38" s="89" t="str">
        <f t="shared" si="0"/>
        <v>JERDFSFI</v>
      </c>
      <c r="B38" t="s">
        <v>20</v>
      </c>
      <c r="C38" t="s">
        <v>7</v>
      </c>
      <c r="D38" t="s">
        <v>69</v>
      </c>
      <c r="E38" t="s">
        <v>148</v>
      </c>
      <c r="F38">
        <v>-38.799999999999997</v>
      </c>
      <c r="G38" t="s">
        <v>149</v>
      </c>
      <c r="H38">
        <v>0.27729999999999999</v>
      </c>
      <c r="I38" t="s">
        <v>150</v>
      </c>
      <c r="J38" t="s">
        <v>175</v>
      </c>
      <c r="K38" t="s">
        <v>149</v>
      </c>
      <c r="L38">
        <v>0.17319999999999999</v>
      </c>
      <c r="M38" t="s">
        <v>150</v>
      </c>
      <c r="N38" t="s">
        <v>176</v>
      </c>
    </row>
    <row r="39" spans="1:14" x14ac:dyDescent="0.25">
      <c r="A39" s="89" t="str">
        <f t="shared" si="0"/>
        <v>JERIRLFI</v>
      </c>
      <c r="B39" t="s">
        <v>20</v>
      </c>
      <c r="C39" t="s">
        <v>7</v>
      </c>
      <c r="D39" t="s">
        <v>69</v>
      </c>
      <c r="E39" t="s">
        <v>148</v>
      </c>
      <c r="F39">
        <v>-1</v>
      </c>
      <c r="G39" t="s">
        <v>149</v>
      </c>
      <c r="H39">
        <v>-1.6256999999999999</v>
      </c>
      <c r="I39" t="s">
        <v>150</v>
      </c>
      <c r="J39" t="s">
        <v>347</v>
      </c>
      <c r="K39" t="s">
        <v>149</v>
      </c>
      <c r="L39">
        <v>0</v>
      </c>
      <c r="M39" t="s">
        <v>150</v>
      </c>
      <c r="N39" t="s">
        <v>348</v>
      </c>
    </row>
    <row r="40" spans="1:14" x14ac:dyDescent="0.25">
      <c r="A40" s="89" t="str">
        <f t="shared" si="0"/>
        <v>JERNLDFI</v>
      </c>
      <c r="B40" t="s">
        <v>20</v>
      </c>
      <c r="C40" t="s">
        <v>7</v>
      </c>
      <c r="D40" t="s">
        <v>69</v>
      </c>
      <c r="E40" t="s">
        <v>148</v>
      </c>
      <c r="F40">
        <v>-190</v>
      </c>
      <c r="G40" t="s">
        <v>149</v>
      </c>
      <c r="H40">
        <v>1.1463000000000001</v>
      </c>
      <c r="I40" t="s">
        <v>150</v>
      </c>
      <c r="J40" t="s">
        <v>169</v>
      </c>
      <c r="K40" t="s">
        <v>149</v>
      </c>
      <c r="L40">
        <v>0.72170000000000001</v>
      </c>
      <c r="M40" t="s">
        <v>150</v>
      </c>
      <c r="N40" t="s">
        <v>170</v>
      </c>
    </row>
    <row r="41" spans="1:14" x14ac:dyDescent="0.25">
      <c r="A41" s="89" t="str">
        <f t="shared" si="0"/>
        <v>JERNZLFI</v>
      </c>
      <c r="B41" t="s">
        <v>20</v>
      </c>
      <c r="C41" t="s">
        <v>7</v>
      </c>
      <c r="D41" t="s">
        <v>69</v>
      </c>
      <c r="E41" t="s">
        <v>148</v>
      </c>
      <c r="F41">
        <v>0.4</v>
      </c>
      <c r="G41" t="s">
        <v>149</v>
      </c>
      <c r="H41">
        <v>77.179299999999998</v>
      </c>
      <c r="I41" t="s">
        <v>150</v>
      </c>
      <c r="J41" t="s">
        <v>335</v>
      </c>
      <c r="K41" t="s">
        <v>149</v>
      </c>
      <c r="L41">
        <v>0</v>
      </c>
      <c r="M41" t="s">
        <v>150</v>
      </c>
      <c r="N41" t="s">
        <v>336</v>
      </c>
    </row>
    <row r="42" spans="1:14" x14ac:dyDescent="0.25">
      <c r="A42" s="89" t="str">
        <f t="shared" si="0"/>
        <v>JERUSAFI</v>
      </c>
      <c r="B42" t="s">
        <v>20</v>
      </c>
      <c r="C42" t="s">
        <v>7</v>
      </c>
      <c r="D42" t="s">
        <v>69</v>
      </c>
      <c r="E42" t="s">
        <v>148</v>
      </c>
      <c r="F42">
        <v>-3.2</v>
      </c>
      <c r="G42" t="s">
        <v>149</v>
      </c>
      <c r="H42">
        <v>1.4509000000000001</v>
      </c>
      <c r="I42" t="s">
        <v>150</v>
      </c>
      <c r="J42" t="s">
        <v>171</v>
      </c>
      <c r="K42" t="s">
        <v>149</v>
      </c>
      <c r="L42">
        <v>0.89500000000000002</v>
      </c>
      <c r="M42" t="s">
        <v>150</v>
      </c>
      <c r="N42" t="s">
        <v>172</v>
      </c>
    </row>
    <row r="43" spans="1:14" x14ac:dyDescent="0.25">
      <c r="A43" s="89" t="str">
        <f t="shared" si="0"/>
        <v>JERZAFFI</v>
      </c>
      <c r="B43" t="s">
        <v>20</v>
      </c>
      <c r="C43" t="s">
        <v>7</v>
      </c>
      <c r="D43" t="s">
        <v>69</v>
      </c>
      <c r="E43" t="s">
        <v>148</v>
      </c>
      <c r="F43">
        <v>0.2</v>
      </c>
      <c r="G43" t="s">
        <v>149</v>
      </c>
      <c r="H43">
        <v>-0.34710000000000002</v>
      </c>
      <c r="I43" t="s">
        <v>150</v>
      </c>
      <c r="J43" t="s">
        <v>353</v>
      </c>
      <c r="K43" t="s">
        <v>149</v>
      </c>
      <c r="L43">
        <v>0</v>
      </c>
      <c r="M43" t="s">
        <v>150</v>
      </c>
      <c r="N43" t="s">
        <v>354</v>
      </c>
    </row>
    <row r="44" spans="1:14" x14ac:dyDescent="0.25">
      <c r="A44" s="89" t="str">
        <f t="shared" si="0"/>
        <v>RDCAUSFI</v>
      </c>
      <c r="B44" t="s">
        <v>21</v>
      </c>
      <c r="C44" t="s">
        <v>7</v>
      </c>
      <c r="D44" t="s">
        <v>69</v>
      </c>
      <c r="E44" t="s">
        <v>148</v>
      </c>
      <c r="F44">
        <v>3.1</v>
      </c>
      <c r="G44" t="s">
        <v>149</v>
      </c>
      <c r="H44">
        <v>-0.47260000000000002</v>
      </c>
      <c r="I44" t="s">
        <v>150</v>
      </c>
      <c r="J44" t="s">
        <v>339</v>
      </c>
      <c r="K44" t="s">
        <v>149</v>
      </c>
      <c r="L44">
        <v>0</v>
      </c>
      <c r="M44" t="s">
        <v>150</v>
      </c>
      <c r="N44" t="s">
        <v>340</v>
      </c>
    </row>
    <row r="45" spans="1:14" x14ac:dyDescent="0.25">
      <c r="A45" s="89" t="str">
        <f t="shared" si="0"/>
        <v>RDCCANFI</v>
      </c>
      <c r="B45" t="s">
        <v>21</v>
      </c>
      <c r="C45" t="s">
        <v>7</v>
      </c>
      <c r="D45" t="s">
        <v>69</v>
      </c>
      <c r="E45" t="s">
        <v>148</v>
      </c>
      <c r="F45">
        <v>-109.8</v>
      </c>
      <c r="G45" t="s">
        <v>149</v>
      </c>
      <c r="H45">
        <v>0.68659999999999999</v>
      </c>
      <c r="I45" t="s">
        <v>150</v>
      </c>
      <c r="J45" t="s">
        <v>165</v>
      </c>
      <c r="K45" t="s">
        <v>149</v>
      </c>
      <c r="L45">
        <v>0.38969999999999999</v>
      </c>
      <c r="M45" t="s">
        <v>150</v>
      </c>
      <c r="N45" t="s">
        <v>166</v>
      </c>
    </row>
    <row r="46" spans="1:14" x14ac:dyDescent="0.25">
      <c r="A46" s="89" t="str">
        <f t="shared" si="0"/>
        <v>RDCDEUFI</v>
      </c>
      <c r="B46" t="s">
        <v>21</v>
      </c>
      <c r="C46" t="s">
        <v>7</v>
      </c>
      <c r="D46" t="s">
        <v>69</v>
      </c>
      <c r="E46" t="s">
        <v>148</v>
      </c>
      <c r="F46">
        <v>-65.400000000000006</v>
      </c>
      <c r="G46" t="s">
        <v>149</v>
      </c>
      <c r="H46">
        <v>0.43740000000000001</v>
      </c>
      <c r="I46" t="s">
        <v>150</v>
      </c>
      <c r="J46" t="s">
        <v>173</v>
      </c>
      <c r="K46" t="s">
        <v>149</v>
      </c>
      <c r="L46">
        <v>0.2165</v>
      </c>
      <c r="M46" t="s">
        <v>150</v>
      </c>
      <c r="N46" t="s">
        <v>174</v>
      </c>
    </row>
    <row r="47" spans="1:14" x14ac:dyDescent="0.25">
      <c r="A47" s="89" t="str">
        <f t="shared" si="0"/>
        <v>RDCDFSFI</v>
      </c>
      <c r="B47" t="s">
        <v>21</v>
      </c>
      <c r="C47" t="s">
        <v>7</v>
      </c>
      <c r="D47" t="s">
        <v>69</v>
      </c>
      <c r="E47" t="s">
        <v>148</v>
      </c>
      <c r="F47">
        <v>-47.5</v>
      </c>
      <c r="G47" t="s">
        <v>149</v>
      </c>
      <c r="H47">
        <v>0.33200000000000002</v>
      </c>
      <c r="I47" t="s">
        <v>150</v>
      </c>
      <c r="J47" t="s">
        <v>175</v>
      </c>
      <c r="K47" t="s">
        <v>149</v>
      </c>
      <c r="L47">
        <v>0.18770000000000001</v>
      </c>
      <c r="M47" t="s">
        <v>150</v>
      </c>
      <c r="N47" t="s">
        <v>176</v>
      </c>
    </row>
    <row r="48" spans="1:14" x14ac:dyDescent="0.25">
      <c r="A48" s="89" t="str">
        <f t="shared" si="0"/>
        <v>RDCIRLFI</v>
      </c>
      <c r="B48" t="s">
        <v>21</v>
      </c>
      <c r="C48" t="s">
        <v>7</v>
      </c>
      <c r="D48" t="s">
        <v>69</v>
      </c>
      <c r="E48" t="s">
        <v>148</v>
      </c>
      <c r="F48">
        <v>0</v>
      </c>
      <c r="G48" t="s">
        <v>149</v>
      </c>
      <c r="H48">
        <v>-1.5581</v>
      </c>
      <c r="I48" t="s">
        <v>150</v>
      </c>
      <c r="J48" t="s">
        <v>347</v>
      </c>
      <c r="K48" t="s">
        <v>149</v>
      </c>
      <c r="L48">
        <v>0</v>
      </c>
      <c r="M48" t="s">
        <v>150</v>
      </c>
      <c r="N48" t="s">
        <v>348</v>
      </c>
    </row>
    <row r="49" spans="1:14" x14ac:dyDescent="0.25">
      <c r="A49" s="89" t="str">
        <f t="shared" si="0"/>
        <v>RDCNLDFI</v>
      </c>
      <c r="B49" t="s">
        <v>21</v>
      </c>
      <c r="C49" t="s">
        <v>7</v>
      </c>
      <c r="D49" t="s">
        <v>69</v>
      </c>
      <c r="E49" t="s">
        <v>148</v>
      </c>
      <c r="F49">
        <v>-197.7</v>
      </c>
      <c r="G49" t="s">
        <v>149</v>
      </c>
      <c r="H49">
        <v>1.3043</v>
      </c>
      <c r="I49" t="s">
        <v>150</v>
      </c>
      <c r="J49" t="s">
        <v>169</v>
      </c>
      <c r="K49" t="s">
        <v>149</v>
      </c>
      <c r="L49">
        <v>0.6784</v>
      </c>
      <c r="M49" t="s">
        <v>150</v>
      </c>
      <c r="N49" t="s">
        <v>170</v>
      </c>
    </row>
    <row r="50" spans="1:14" x14ac:dyDescent="0.25">
      <c r="A50" s="89" t="str">
        <f t="shared" si="0"/>
        <v>RDCNORFI</v>
      </c>
      <c r="B50" t="s">
        <v>21</v>
      </c>
      <c r="C50" t="s">
        <v>7</v>
      </c>
      <c r="D50" t="s">
        <v>69</v>
      </c>
      <c r="E50" t="s">
        <v>148</v>
      </c>
      <c r="F50">
        <v>-33.5</v>
      </c>
      <c r="G50" t="s">
        <v>149</v>
      </c>
      <c r="H50">
        <v>0.2354</v>
      </c>
      <c r="I50" t="s">
        <v>150</v>
      </c>
      <c r="J50" t="s">
        <v>185</v>
      </c>
      <c r="K50" t="s">
        <v>149</v>
      </c>
      <c r="L50">
        <v>0.2021</v>
      </c>
      <c r="M50" t="s">
        <v>150</v>
      </c>
      <c r="N50" t="s">
        <v>186</v>
      </c>
    </row>
    <row r="51" spans="1:14" x14ac:dyDescent="0.25">
      <c r="A51" s="89" t="str">
        <f t="shared" si="0"/>
        <v>RDCNZLFI</v>
      </c>
      <c r="B51" t="s">
        <v>21</v>
      </c>
      <c r="C51" t="s">
        <v>7</v>
      </c>
      <c r="D51" t="s">
        <v>69</v>
      </c>
      <c r="E51" t="s">
        <v>148</v>
      </c>
      <c r="F51">
        <v>8.4</v>
      </c>
      <c r="G51" t="s">
        <v>149</v>
      </c>
      <c r="H51">
        <v>58.305500000000002</v>
      </c>
      <c r="I51" t="s">
        <v>150</v>
      </c>
      <c r="J51" t="s">
        <v>335</v>
      </c>
      <c r="K51" t="s">
        <v>149</v>
      </c>
      <c r="L51">
        <v>0</v>
      </c>
      <c r="M51" t="s">
        <v>150</v>
      </c>
      <c r="N51" t="s">
        <v>336</v>
      </c>
    </row>
    <row r="52" spans="1:14" x14ac:dyDescent="0.25">
      <c r="A52" s="89" t="str">
        <f t="shared" si="0"/>
        <v>RDCUSAFI</v>
      </c>
      <c r="B52" t="s">
        <v>21</v>
      </c>
      <c r="C52" t="s">
        <v>7</v>
      </c>
      <c r="D52" t="s">
        <v>69</v>
      </c>
      <c r="E52" t="s">
        <v>148</v>
      </c>
      <c r="F52">
        <v>-4.5999999999999996</v>
      </c>
      <c r="G52" t="s">
        <v>149</v>
      </c>
      <c r="H52">
        <v>1.7259</v>
      </c>
      <c r="I52" t="s">
        <v>150</v>
      </c>
      <c r="J52" t="s">
        <v>171</v>
      </c>
      <c r="K52" t="s">
        <v>149</v>
      </c>
      <c r="L52">
        <v>0.92379999999999995</v>
      </c>
      <c r="M52" t="s">
        <v>150</v>
      </c>
      <c r="N52" t="s">
        <v>172</v>
      </c>
    </row>
    <row r="53" spans="1:14" x14ac:dyDescent="0.25">
      <c r="A53" s="89" t="str">
        <f t="shared" si="0"/>
        <v>RDCZAFFI</v>
      </c>
      <c r="B53" t="s">
        <v>21</v>
      </c>
      <c r="C53" t="s">
        <v>7</v>
      </c>
      <c r="D53" t="s">
        <v>69</v>
      </c>
      <c r="E53" t="s">
        <v>148</v>
      </c>
      <c r="F53">
        <v>2.2999999999999998</v>
      </c>
      <c r="G53" t="s">
        <v>149</v>
      </c>
      <c r="H53">
        <v>-0.2465</v>
      </c>
      <c r="I53" t="s">
        <v>150</v>
      </c>
      <c r="J53" t="s">
        <v>353</v>
      </c>
      <c r="K53" t="s">
        <v>149</v>
      </c>
      <c r="L53">
        <v>0</v>
      </c>
      <c r="M53" t="s">
        <v>150</v>
      </c>
      <c r="N53" t="s">
        <v>354</v>
      </c>
    </row>
    <row r="54" spans="1:14" x14ac:dyDescent="0.25">
      <c r="A54" s="89" t="str">
        <f t="shared" si="0"/>
        <v/>
      </c>
    </row>
    <row r="55" spans="1:14" x14ac:dyDescent="0.25">
      <c r="A55" s="89" t="str">
        <f t="shared" si="0"/>
        <v/>
      </c>
    </row>
    <row r="56" spans="1:14" x14ac:dyDescent="0.25">
      <c r="A56" s="89" t="str">
        <f t="shared" si="0"/>
        <v/>
      </c>
    </row>
    <row r="57" spans="1:14" x14ac:dyDescent="0.25">
      <c r="A57" s="89" t="str">
        <f t="shared" si="0"/>
        <v/>
      </c>
    </row>
    <row r="58" spans="1:14" x14ac:dyDescent="0.25">
      <c r="A58" s="89" t="str">
        <f t="shared" si="0"/>
        <v/>
      </c>
    </row>
    <row r="59" spans="1:14" x14ac:dyDescent="0.25">
      <c r="A59" s="89" t="str">
        <f t="shared" si="0"/>
        <v/>
      </c>
    </row>
    <row r="60" spans="1:14" x14ac:dyDescent="0.25">
      <c r="A60" s="89" t="str">
        <f t="shared" si="0"/>
        <v/>
      </c>
    </row>
    <row r="61" spans="1:14" x14ac:dyDescent="0.25">
      <c r="A61" s="89" t="str">
        <f t="shared" si="0"/>
        <v/>
      </c>
    </row>
    <row r="62" spans="1:14" x14ac:dyDescent="0.25">
      <c r="A62" s="89" t="str">
        <f t="shared" si="0"/>
        <v/>
      </c>
    </row>
    <row r="63" spans="1:14" x14ac:dyDescent="0.25">
      <c r="A63" s="89" t="str">
        <f t="shared" si="0"/>
        <v/>
      </c>
    </row>
    <row r="64" spans="1:14" x14ac:dyDescent="0.25">
      <c r="A64" s="89" t="str">
        <f t="shared" si="0"/>
        <v/>
      </c>
    </row>
    <row r="65" spans="1:1" x14ac:dyDescent="0.25">
      <c r="A65" s="89" t="str">
        <f t="shared" si="0"/>
        <v/>
      </c>
    </row>
    <row r="66" spans="1:1" x14ac:dyDescent="0.25">
      <c r="A66" s="89" t="str">
        <f t="shared" si="0"/>
        <v/>
      </c>
    </row>
    <row r="67" spans="1:1" x14ac:dyDescent="0.25">
      <c r="A67" s="89" t="str">
        <f t="shared" ref="A67:A130" si="1">B67&amp;LEFT(J67,3)&amp;C67</f>
        <v/>
      </c>
    </row>
    <row r="68" spans="1:1" x14ac:dyDescent="0.25">
      <c r="A68" s="89" t="str">
        <f t="shared" si="1"/>
        <v/>
      </c>
    </row>
    <row r="69" spans="1:1" x14ac:dyDescent="0.25">
      <c r="A69" s="89" t="str">
        <f t="shared" si="1"/>
        <v/>
      </c>
    </row>
    <row r="70" spans="1:1" x14ac:dyDescent="0.25">
      <c r="A70" s="89" t="str">
        <f t="shared" si="1"/>
        <v/>
      </c>
    </row>
    <row r="71" spans="1:1" x14ac:dyDescent="0.25">
      <c r="A71" s="89" t="str">
        <f t="shared" si="1"/>
        <v/>
      </c>
    </row>
    <row r="72" spans="1:1" x14ac:dyDescent="0.25">
      <c r="A72" s="89" t="str">
        <f t="shared" si="1"/>
        <v/>
      </c>
    </row>
    <row r="73" spans="1:1" x14ac:dyDescent="0.25">
      <c r="A73" s="89" t="str">
        <f t="shared" si="1"/>
        <v/>
      </c>
    </row>
    <row r="74" spans="1:1" x14ac:dyDescent="0.25">
      <c r="A74" s="89" t="str">
        <f t="shared" si="1"/>
        <v/>
      </c>
    </row>
    <row r="75" spans="1:1" x14ac:dyDescent="0.25">
      <c r="A75" s="89" t="str">
        <f t="shared" si="1"/>
        <v/>
      </c>
    </row>
    <row r="76" spans="1:1" x14ac:dyDescent="0.25">
      <c r="A76" s="89" t="str">
        <f t="shared" si="1"/>
        <v/>
      </c>
    </row>
    <row r="77" spans="1:1" x14ac:dyDescent="0.25">
      <c r="A77" s="89" t="str">
        <f t="shared" si="1"/>
        <v/>
      </c>
    </row>
    <row r="78" spans="1:1" x14ac:dyDescent="0.25">
      <c r="A78" s="89" t="str">
        <f t="shared" si="1"/>
        <v/>
      </c>
    </row>
    <row r="79" spans="1:1" x14ac:dyDescent="0.25">
      <c r="A79" s="89" t="str">
        <f t="shared" si="1"/>
        <v/>
      </c>
    </row>
    <row r="80" spans="1:1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B131&amp;LEFT(J131,3)&amp;C131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B195&amp;LEFT(J195,3)&amp;C195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B259&amp;LEFT(J259,3)&amp;C259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B323&amp;LEFT(J323,3)&amp;C323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B387&amp;LEFT(J387,3)&amp;C387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B451&amp;LEFT(J451,3)&amp;C451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B515&amp;LEFT(J515,3)&amp;C515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B579&amp;LEFT(J579,3)&amp;C579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B643&amp;LEFT(J643,3)&amp;C643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B707&amp;LEFT(J707,3)&amp;C707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B771&amp;LEFT(J771,3)&amp;C771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B835&amp;LEFT(J835,3)&amp;C835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B899&amp;LEFT(J899,3)&amp;C899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B963&amp;LEFT(J963,3)&amp;C963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B1027&amp;LEFT(J1027,3)&amp;C1027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B1091&amp;LEFT(J1091,3)&amp;C1091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B1155&amp;LEFT(J1155,3)&amp;C1155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B1219&amp;LEFT(J1219,3)&amp;C1219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B1283&amp;LEFT(J1283,3)&amp;C1283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B1347&amp;LEFT(J1347,3)&amp;C1347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B1411&amp;LEFT(J1411,3)&amp;C1411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B1475&amp;LEFT(J1475,3)&amp;C1475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B1539&amp;LEFT(J1539,3)&amp;C1539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B1603&amp;LEFT(J1603,3)&amp;C1603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B1667&amp;LEFT(J1667,3)&amp;C1667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B1731&amp;LEFT(J1731,3)&amp;C1731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B1795&amp;LEFT(J1795,3)&amp;C1795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B1859&amp;LEFT(J1859,3)&amp;C1859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B1923&amp;LEFT(J1923,3)&amp;C1923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B1987&amp;LEFT(J1987,3)&amp;C1987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B2051&amp;LEFT(J2051,3)&amp;C2051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B2115&amp;LEFT(J2115,3)&amp;C2115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B2179&amp;LEFT(J2179,3)&amp;C2179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B2243&amp;LEFT(J2243,3)&amp;C2243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B2307&amp;LEFT(J2307,3)&amp;C2307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B2371&amp;LEFT(J2371,3)&amp;C2371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B2435&amp;LEFT(J2435,3)&amp;C2435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B2499&amp;LEFT(J2499,3)&amp;C2499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B2563&amp;LEFT(J2563,3)&amp;C2563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B2627&amp;LEFT(J2627,3)&amp;C2627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B2691&amp;LEFT(J2691,3)&amp;C2691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B2755&amp;LEFT(J2755,3)&amp;C2755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B2819&amp;LEFT(J2819,3)&amp;C2819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B2883&amp;LEFT(J2883,3)&amp;C2883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B2947&amp;LEFT(J2947,3)&amp;C2947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B3011&amp;LEFT(J3011,3)&amp;C3011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B3075&amp;LEFT(J3075,3)&amp;C3075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B3139&amp;LEFT(J3139,3)&amp;C3139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B3203&amp;LEFT(J3203,3)&amp;C3203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B3267&amp;LEFT(J3267,3)&amp;C3267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B3331&amp;LEFT(J3331,3)&amp;C3331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B3395&amp;LEFT(J3395,3)&amp;C3395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B3459&amp;LEFT(J3459,3)&amp;C3459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B3523&amp;LEFT(J3523,3)&amp;C3523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B3587&amp;LEFT(J3587,3)&amp;C3587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B3651&amp;LEFT(J3651,3)&amp;C3651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B3715&amp;LEFT(J3715,3)&amp;C3715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B3779&amp;LEFT(J3779,3)&amp;C3779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B3843&amp;LEFT(J3843,3)&amp;C3843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B3907&amp;LEFT(J3907,3)&amp;C3907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B3971&amp;LEFT(J3971,3)&amp;C3971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B4035&amp;LEFT(J4035,3)&amp;C4035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B4099&amp;LEFT(J4099,3)&amp;C4099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B4163&amp;LEFT(J4163,3)&amp;C4163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B4227&amp;LEFT(J4227,3)&amp;C4227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B4291&amp;LEFT(J4291,3)&amp;C4291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B4355&amp;LEFT(J4355,3)&amp;C4355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B4419&amp;LEFT(J4419,3)&amp;C4419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B4483&amp;LEFT(J4483,3)&amp;C4483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B4547&amp;LEFT(J4547,3)&amp;C4547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B4611&amp;LEFT(J4611,3)&amp;C4611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B4675&amp;LEFT(J4675,3)&amp;C4675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B4739&amp;LEFT(J4739,3)&amp;C4739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B4803&amp;LEFT(J4803,3)&amp;C4803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B4867&amp;LEFT(J4867,3)&amp;C4867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B4931&amp;LEFT(J4931,3)&amp;C4931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B4995&amp;LEFT(J4995,3)&amp;C4995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0FC5F-94E3-4908-BA91-CED18DD0632D}">
  <sheetPr>
    <tabColor theme="7" tint="0.39997558519241921"/>
    <pageSetUpPr autoPageBreaks="0"/>
  </sheetPr>
  <dimension ref="A1:J5000"/>
  <sheetViews>
    <sheetView zoomScaleNormal="100"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BSWCANdlo</v>
      </c>
      <c r="B2" t="s">
        <v>17</v>
      </c>
      <c r="C2" t="s">
        <v>189</v>
      </c>
      <c r="D2" t="s">
        <v>69</v>
      </c>
      <c r="E2" t="s">
        <v>148</v>
      </c>
      <c r="F2">
        <v>-3.11</v>
      </c>
      <c r="G2" t="s">
        <v>149</v>
      </c>
      <c r="H2">
        <v>3.1E-2</v>
      </c>
      <c r="I2" t="s">
        <v>150</v>
      </c>
      <c r="J2" t="s">
        <v>77</v>
      </c>
    </row>
    <row r="3" spans="1:10" x14ac:dyDescent="0.25">
      <c r="A3" s="89" t="str">
        <f t="shared" ref="A3:A66" si="0">B3&amp;J3&amp;C3</f>
        <v>BSWCHEdlo</v>
      </c>
      <c r="B3" t="s">
        <v>17</v>
      </c>
      <c r="C3" t="s">
        <v>189</v>
      </c>
      <c r="D3" t="s">
        <v>69</v>
      </c>
      <c r="E3" t="s">
        <v>148</v>
      </c>
      <c r="F3">
        <v>-1.8</v>
      </c>
      <c r="G3" t="s">
        <v>149</v>
      </c>
      <c r="H3">
        <v>1.7999999999999999E-2</v>
      </c>
      <c r="I3" t="s">
        <v>150</v>
      </c>
      <c r="J3" t="s">
        <v>78</v>
      </c>
    </row>
    <row r="4" spans="1:10" x14ac:dyDescent="0.25">
      <c r="A4" s="89" t="str">
        <f t="shared" si="0"/>
        <v>BSWDEAdlo</v>
      </c>
      <c r="B4" t="s">
        <v>17</v>
      </c>
      <c r="C4" t="s">
        <v>189</v>
      </c>
      <c r="D4" t="s">
        <v>69</v>
      </c>
      <c r="E4" t="s">
        <v>148</v>
      </c>
      <c r="F4">
        <v>-1.57</v>
      </c>
      <c r="G4" t="s">
        <v>149</v>
      </c>
      <c r="H4">
        <v>1.7000000000000001E-2</v>
      </c>
      <c r="I4" t="s">
        <v>150</v>
      </c>
      <c r="J4" t="s">
        <v>79</v>
      </c>
    </row>
    <row r="5" spans="1:10" x14ac:dyDescent="0.25">
      <c r="A5" s="89" t="str">
        <f t="shared" si="0"/>
        <v>BSWFRAdlo</v>
      </c>
      <c r="B5" t="s">
        <v>17</v>
      </c>
      <c r="C5" t="s">
        <v>189</v>
      </c>
      <c r="D5" t="s">
        <v>69</v>
      </c>
      <c r="E5" t="s">
        <v>148</v>
      </c>
      <c r="F5">
        <v>0.09</v>
      </c>
      <c r="G5" t="s">
        <v>149</v>
      </c>
      <c r="H5">
        <v>0.20300000000000001</v>
      </c>
      <c r="I5" t="s">
        <v>150</v>
      </c>
      <c r="J5" t="s">
        <v>80</v>
      </c>
    </row>
    <row r="6" spans="1:10" x14ac:dyDescent="0.25">
      <c r="A6" s="89" t="str">
        <f t="shared" si="0"/>
        <v>BSWITAdlo</v>
      </c>
      <c r="B6" t="s">
        <v>17</v>
      </c>
      <c r="C6" t="s">
        <v>189</v>
      </c>
      <c r="D6" t="s">
        <v>69</v>
      </c>
      <c r="E6" t="s">
        <v>148</v>
      </c>
      <c r="F6">
        <v>-1.34</v>
      </c>
      <c r="G6" t="s">
        <v>149</v>
      </c>
      <c r="H6">
        <v>1.4E-2</v>
      </c>
      <c r="I6" t="s">
        <v>150</v>
      </c>
      <c r="J6" t="s">
        <v>81</v>
      </c>
    </row>
    <row r="7" spans="1:10" x14ac:dyDescent="0.25">
      <c r="A7" s="89" t="str">
        <f t="shared" si="0"/>
        <v>BSWNLDdlo</v>
      </c>
      <c r="B7" t="s">
        <v>17</v>
      </c>
      <c r="C7" t="s">
        <v>189</v>
      </c>
      <c r="D7" t="s">
        <v>69</v>
      </c>
      <c r="E7" t="s">
        <v>148</v>
      </c>
      <c r="F7">
        <v>0.16</v>
      </c>
      <c r="G7" t="s">
        <v>149</v>
      </c>
      <c r="H7">
        <v>1E-3</v>
      </c>
      <c r="I7" t="s">
        <v>150</v>
      </c>
      <c r="J7" t="s">
        <v>82</v>
      </c>
    </row>
    <row r="8" spans="1:10" x14ac:dyDescent="0.25">
      <c r="A8" s="89" t="str">
        <f t="shared" si="0"/>
        <v>BSWSVNdlo</v>
      </c>
      <c r="B8" t="s">
        <v>17</v>
      </c>
      <c r="C8" t="s">
        <v>189</v>
      </c>
      <c r="D8" t="s">
        <v>69</v>
      </c>
      <c r="E8" t="s">
        <v>148</v>
      </c>
      <c r="F8">
        <v>-0.81</v>
      </c>
      <c r="G8" t="s">
        <v>149</v>
      </c>
      <c r="H8">
        <v>8.0000000000000002E-3</v>
      </c>
      <c r="I8" t="s">
        <v>150</v>
      </c>
      <c r="J8" t="s">
        <v>84</v>
      </c>
    </row>
    <row r="9" spans="1:10" x14ac:dyDescent="0.25">
      <c r="A9" s="89" t="str">
        <f t="shared" si="0"/>
        <v>BSWUSAdlo</v>
      </c>
      <c r="B9" t="s">
        <v>17</v>
      </c>
      <c r="C9" t="s">
        <v>189</v>
      </c>
      <c r="D9" t="s">
        <v>69</v>
      </c>
      <c r="E9" t="s">
        <v>148</v>
      </c>
      <c r="F9">
        <v>7.0000000000000007E-2</v>
      </c>
      <c r="G9" t="s">
        <v>149</v>
      </c>
      <c r="H9">
        <v>9.6000000000000002E-2</v>
      </c>
      <c r="I9" t="s">
        <v>150</v>
      </c>
      <c r="J9" t="s">
        <v>85</v>
      </c>
    </row>
    <row r="10" spans="1:10" x14ac:dyDescent="0.25">
      <c r="A10" s="89" t="str">
        <f t="shared" si="0"/>
        <v>GUEAUSdlo</v>
      </c>
      <c r="B10" t="s">
        <v>18</v>
      </c>
      <c r="C10" t="s">
        <v>189</v>
      </c>
      <c r="D10" t="s">
        <v>69</v>
      </c>
      <c r="E10" t="s">
        <v>148</v>
      </c>
      <c r="F10">
        <v>-0.28000000000000003</v>
      </c>
      <c r="G10" t="s">
        <v>149</v>
      </c>
      <c r="H10">
        <v>4.8220000000000001</v>
      </c>
      <c r="I10" t="s">
        <v>150</v>
      </c>
      <c r="J10" t="s">
        <v>73</v>
      </c>
    </row>
    <row r="11" spans="1:10" x14ac:dyDescent="0.25">
      <c r="A11" s="89" t="str">
        <f t="shared" si="0"/>
        <v>GUECANdlo</v>
      </c>
      <c r="B11" t="s">
        <v>18</v>
      </c>
      <c r="C11" t="s">
        <v>189</v>
      </c>
      <c r="D11" t="s">
        <v>69</v>
      </c>
      <c r="E11" t="s">
        <v>148</v>
      </c>
      <c r="F11">
        <v>-4.67</v>
      </c>
      <c r="G11" t="s">
        <v>149</v>
      </c>
      <c r="H11">
        <v>4.3999999999999997E-2</v>
      </c>
      <c r="I11" t="s">
        <v>150</v>
      </c>
      <c r="J11" t="s">
        <v>77</v>
      </c>
    </row>
    <row r="12" spans="1:10" x14ac:dyDescent="0.25">
      <c r="A12" s="89" t="str">
        <f t="shared" si="0"/>
        <v>GUEUSAdlo</v>
      </c>
      <c r="B12" t="s">
        <v>18</v>
      </c>
      <c r="C12" t="s">
        <v>189</v>
      </c>
      <c r="D12" t="s">
        <v>69</v>
      </c>
      <c r="E12" t="s">
        <v>148</v>
      </c>
      <c r="F12">
        <v>-0.06</v>
      </c>
      <c r="G12" t="s">
        <v>149</v>
      </c>
      <c r="H12">
        <v>0.11600000000000001</v>
      </c>
      <c r="I12" t="s">
        <v>150</v>
      </c>
      <c r="J12" t="s">
        <v>85</v>
      </c>
    </row>
    <row r="13" spans="1:10" x14ac:dyDescent="0.25">
      <c r="A13" s="89" t="str">
        <f t="shared" si="0"/>
        <v>HOLAUSdlo</v>
      </c>
      <c r="B13" t="s">
        <v>19</v>
      </c>
      <c r="C13" t="s">
        <v>189</v>
      </c>
      <c r="D13" t="s">
        <v>69</v>
      </c>
      <c r="E13" t="s">
        <v>148</v>
      </c>
      <c r="F13">
        <v>-0.53</v>
      </c>
      <c r="G13" t="s">
        <v>149</v>
      </c>
      <c r="H13">
        <v>5.1470000000000002</v>
      </c>
      <c r="I13" t="s">
        <v>150</v>
      </c>
      <c r="J13" t="s">
        <v>73</v>
      </c>
    </row>
    <row r="14" spans="1:10" x14ac:dyDescent="0.25">
      <c r="A14" s="89" t="str">
        <f t="shared" si="0"/>
        <v>HOLBELdlo</v>
      </c>
      <c r="B14" t="s">
        <v>19</v>
      </c>
      <c r="C14" t="s">
        <v>189</v>
      </c>
      <c r="D14" t="s">
        <v>69</v>
      </c>
      <c r="E14" t="s">
        <v>148</v>
      </c>
      <c r="F14">
        <v>-0.23</v>
      </c>
      <c r="G14" t="s">
        <v>149</v>
      </c>
      <c r="H14">
        <v>0.748</v>
      </c>
      <c r="I14" t="s">
        <v>150</v>
      </c>
      <c r="J14" t="s">
        <v>86</v>
      </c>
    </row>
    <row r="15" spans="1:10" x14ac:dyDescent="0.25">
      <c r="A15" s="89" t="str">
        <f t="shared" si="0"/>
        <v>HOLCANdlo</v>
      </c>
      <c r="B15" t="s">
        <v>19</v>
      </c>
      <c r="C15" t="s">
        <v>189</v>
      </c>
      <c r="D15" t="s">
        <v>69</v>
      </c>
      <c r="E15" t="s">
        <v>148</v>
      </c>
      <c r="F15">
        <v>-4.76</v>
      </c>
      <c r="G15" t="s">
        <v>149</v>
      </c>
      <c r="H15">
        <v>4.5999999999999999E-2</v>
      </c>
      <c r="I15" t="s">
        <v>150</v>
      </c>
      <c r="J15" t="s">
        <v>77</v>
      </c>
    </row>
    <row r="16" spans="1:10" x14ac:dyDescent="0.25">
      <c r="A16" s="89" t="str">
        <f t="shared" si="0"/>
        <v>HOLCHEdlo</v>
      </c>
      <c r="B16" t="s">
        <v>19</v>
      </c>
      <c r="C16" t="s">
        <v>189</v>
      </c>
      <c r="D16" t="s">
        <v>69</v>
      </c>
      <c r="E16" t="s">
        <v>148</v>
      </c>
      <c r="F16">
        <v>-2.23</v>
      </c>
      <c r="G16" t="s">
        <v>149</v>
      </c>
      <c r="H16">
        <v>2.1999999999999999E-2</v>
      </c>
      <c r="I16" t="s">
        <v>150</v>
      </c>
      <c r="J16" t="s">
        <v>78</v>
      </c>
    </row>
    <row r="17" spans="1:10" x14ac:dyDescent="0.25">
      <c r="A17" s="89" t="str">
        <f t="shared" si="0"/>
        <v>HOLCZEdlo</v>
      </c>
      <c r="B17" t="s">
        <v>19</v>
      </c>
      <c r="C17" t="s">
        <v>189</v>
      </c>
      <c r="D17" t="s">
        <v>69</v>
      </c>
      <c r="E17" t="s">
        <v>148</v>
      </c>
      <c r="F17">
        <v>-1.34</v>
      </c>
      <c r="G17" t="s">
        <v>149</v>
      </c>
      <c r="H17">
        <v>1.2E-2</v>
      </c>
      <c r="I17" t="s">
        <v>150</v>
      </c>
      <c r="J17" t="s">
        <v>87</v>
      </c>
    </row>
    <row r="18" spans="1:10" x14ac:dyDescent="0.25">
      <c r="A18" s="89" t="str">
        <f t="shared" si="0"/>
        <v>HOLDEUdlo</v>
      </c>
      <c r="B18" t="s">
        <v>19</v>
      </c>
      <c r="C18" t="s">
        <v>189</v>
      </c>
      <c r="D18" t="s">
        <v>69</v>
      </c>
      <c r="E18" t="s">
        <v>148</v>
      </c>
      <c r="F18">
        <v>-1.97</v>
      </c>
      <c r="G18" t="s">
        <v>149</v>
      </c>
      <c r="H18">
        <v>0.02</v>
      </c>
      <c r="I18" t="s">
        <v>150</v>
      </c>
      <c r="J18" t="s">
        <v>88</v>
      </c>
    </row>
    <row r="19" spans="1:10" x14ac:dyDescent="0.25">
      <c r="A19" s="89" t="str">
        <f t="shared" si="0"/>
        <v>HOLDFSdlo</v>
      </c>
      <c r="B19" t="s">
        <v>19</v>
      </c>
      <c r="C19" t="s">
        <v>189</v>
      </c>
      <c r="D19" t="s">
        <v>69</v>
      </c>
      <c r="E19" t="s">
        <v>148</v>
      </c>
      <c r="F19">
        <v>-2.0099999999999998</v>
      </c>
      <c r="G19" t="s">
        <v>149</v>
      </c>
      <c r="H19">
        <v>2.1999999999999999E-2</v>
      </c>
      <c r="I19" t="s">
        <v>150</v>
      </c>
      <c r="J19" t="s">
        <v>89</v>
      </c>
    </row>
    <row r="20" spans="1:10" x14ac:dyDescent="0.25">
      <c r="A20" s="89" t="str">
        <f t="shared" si="0"/>
        <v>HOLESPdlo</v>
      </c>
      <c r="B20" t="s">
        <v>19</v>
      </c>
      <c r="C20" t="s">
        <v>189</v>
      </c>
      <c r="D20" t="s">
        <v>69</v>
      </c>
      <c r="E20" t="s">
        <v>148</v>
      </c>
      <c r="F20">
        <v>-2.95</v>
      </c>
      <c r="G20" t="s">
        <v>149</v>
      </c>
      <c r="H20">
        <v>2.7E-2</v>
      </c>
      <c r="I20" t="s">
        <v>150</v>
      </c>
      <c r="J20" t="s">
        <v>90</v>
      </c>
    </row>
    <row r="21" spans="1:10" x14ac:dyDescent="0.25">
      <c r="A21" s="89" t="str">
        <f t="shared" si="0"/>
        <v>HOLFRAdlo</v>
      </c>
      <c r="B21" t="s">
        <v>19</v>
      </c>
      <c r="C21" t="s">
        <v>189</v>
      </c>
      <c r="D21" t="s">
        <v>69</v>
      </c>
      <c r="E21" t="s">
        <v>148</v>
      </c>
      <c r="F21">
        <v>-0.17</v>
      </c>
      <c r="G21" t="s">
        <v>149</v>
      </c>
      <c r="H21">
        <v>0.24199999999999999</v>
      </c>
      <c r="I21" t="s">
        <v>150</v>
      </c>
      <c r="J21" t="s">
        <v>80</v>
      </c>
    </row>
    <row r="22" spans="1:10" x14ac:dyDescent="0.25">
      <c r="A22" s="89" t="str">
        <f t="shared" si="0"/>
        <v>HOLHUNdlo</v>
      </c>
      <c r="B22" t="s">
        <v>19</v>
      </c>
      <c r="C22" t="s">
        <v>189</v>
      </c>
      <c r="D22" t="s">
        <v>69</v>
      </c>
      <c r="E22" t="s">
        <v>148</v>
      </c>
      <c r="F22">
        <v>-0.11</v>
      </c>
      <c r="G22" t="s">
        <v>149</v>
      </c>
      <c r="H22">
        <v>0.16900000000000001</v>
      </c>
      <c r="I22" t="s">
        <v>150</v>
      </c>
      <c r="J22" t="s">
        <v>93</v>
      </c>
    </row>
    <row r="23" spans="1:10" x14ac:dyDescent="0.25">
      <c r="A23" s="89" t="str">
        <f t="shared" si="0"/>
        <v>HOLIRLdlo</v>
      </c>
      <c r="B23" t="s">
        <v>19</v>
      </c>
      <c r="C23" t="s">
        <v>189</v>
      </c>
      <c r="D23" t="s">
        <v>69</v>
      </c>
      <c r="E23" t="s">
        <v>148</v>
      </c>
      <c r="F23">
        <v>-0.13</v>
      </c>
      <c r="G23" t="s">
        <v>149</v>
      </c>
      <c r="H23">
        <v>0.114</v>
      </c>
      <c r="I23" t="s">
        <v>150</v>
      </c>
      <c r="J23" t="s">
        <v>94</v>
      </c>
    </row>
    <row r="24" spans="1:10" x14ac:dyDescent="0.25">
      <c r="A24" s="89" t="str">
        <f t="shared" si="0"/>
        <v>HOLISRdlo</v>
      </c>
      <c r="B24" t="s">
        <v>19</v>
      </c>
      <c r="C24" t="s">
        <v>189</v>
      </c>
      <c r="D24" t="s">
        <v>69</v>
      </c>
      <c r="E24" t="s">
        <v>148</v>
      </c>
      <c r="F24">
        <v>0.12</v>
      </c>
      <c r="G24" t="s">
        <v>149</v>
      </c>
      <c r="H24">
        <v>2E-3</v>
      </c>
      <c r="I24" t="s">
        <v>150</v>
      </c>
      <c r="J24" t="s">
        <v>95</v>
      </c>
    </row>
    <row r="25" spans="1:10" x14ac:dyDescent="0.25">
      <c r="A25" s="89" t="str">
        <f t="shared" si="0"/>
        <v>HOLITAdlo</v>
      </c>
      <c r="B25" t="s">
        <v>19</v>
      </c>
      <c r="C25" t="s">
        <v>189</v>
      </c>
      <c r="D25" t="s">
        <v>69</v>
      </c>
      <c r="E25" t="s">
        <v>148</v>
      </c>
      <c r="F25">
        <v>-4.5599999999999996</v>
      </c>
      <c r="G25" t="s">
        <v>149</v>
      </c>
      <c r="H25">
        <v>4.4999999999999998E-2</v>
      </c>
      <c r="I25" t="s">
        <v>150</v>
      </c>
      <c r="J25" t="s">
        <v>81</v>
      </c>
    </row>
    <row r="26" spans="1:10" x14ac:dyDescent="0.25">
      <c r="A26" s="89" t="str">
        <f t="shared" si="0"/>
        <v>HOLJPNdlo</v>
      </c>
      <c r="B26" t="s">
        <v>19</v>
      </c>
      <c r="C26" t="s">
        <v>189</v>
      </c>
      <c r="D26" t="s">
        <v>69</v>
      </c>
      <c r="E26" t="s">
        <v>148</v>
      </c>
      <c r="F26">
        <v>-0.31</v>
      </c>
      <c r="G26" t="s">
        <v>149</v>
      </c>
      <c r="H26">
        <v>0.19900000000000001</v>
      </c>
      <c r="I26" t="s">
        <v>150</v>
      </c>
      <c r="J26" t="s">
        <v>96</v>
      </c>
    </row>
    <row r="27" spans="1:10" x14ac:dyDescent="0.25">
      <c r="A27" s="89" t="str">
        <f t="shared" si="0"/>
        <v>HOLNLDdlo</v>
      </c>
      <c r="B27" t="s">
        <v>19</v>
      </c>
      <c r="C27" t="s">
        <v>189</v>
      </c>
      <c r="D27" t="s">
        <v>69</v>
      </c>
      <c r="E27" t="s">
        <v>148</v>
      </c>
      <c r="F27">
        <v>0.05</v>
      </c>
      <c r="G27" t="s">
        <v>149</v>
      </c>
      <c r="H27">
        <v>1E-3</v>
      </c>
      <c r="I27" t="s">
        <v>150</v>
      </c>
      <c r="J27" t="s">
        <v>82</v>
      </c>
    </row>
    <row r="28" spans="1:10" x14ac:dyDescent="0.25">
      <c r="A28" s="89" t="str">
        <f t="shared" si="0"/>
        <v>HOLNZLdlo</v>
      </c>
      <c r="B28" t="s">
        <v>19</v>
      </c>
      <c r="C28" t="s">
        <v>189</v>
      </c>
      <c r="D28" t="s">
        <v>69</v>
      </c>
      <c r="E28" t="s">
        <v>148</v>
      </c>
      <c r="F28">
        <v>-0.12</v>
      </c>
      <c r="G28" t="s">
        <v>149</v>
      </c>
      <c r="H28">
        <v>9.7000000000000003E-2</v>
      </c>
      <c r="I28" t="s">
        <v>150</v>
      </c>
      <c r="J28" t="s">
        <v>83</v>
      </c>
    </row>
    <row r="29" spans="1:10" x14ac:dyDescent="0.25">
      <c r="A29" s="89" t="str">
        <f t="shared" si="0"/>
        <v>HOLPOLdlo</v>
      </c>
      <c r="B29" t="s">
        <v>19</v>
      </c>
      <c r="C29" t="s">
        <v>189</v>
      </c>
      <c r="D29" t="s">
        <v>69</v>
      </c>
      <c r="E29" t="s">
        <v>148</v>
      </c>
      <c r="F29">
        <v>-1.81</v>
      </c>
      <c r="G29" t="s">
        <v>149</v>
      </c>
      <c r="H29">
        <v>1.6E-2</v>
      </c>
      <c r="I29" t="s">
        <v>150</v>
      </c>
      <c r="J29" t="s">
        <v>100</v>
      </c>
    </row>
    <row r="30" spans="1:10" x14ac:dyDescent="0.25">
      <c r="A30" s="89" t="str">
        <f t="shared" si="0"/>
        <v>HOLSVNdlo</v>
      </c>
      <c r="B30" t="s">
        <v>19</v>
      </c>
      <c r="C30" t="s">
        <v>189</v>
      </c>
      <c r="D30" t="s">
        <v>69</v>
      </c>
      <c r="E30" t="s">
        <v>148</v>
      </c>
      <c r="F30">
        <v>-1.31</v>
      </c>
      <c r="G30" t="s">
        <v>149</v>
      </c>
      <c r="H30">
        <v>1.0999999999999999E-2</v>
      </c>
      <c r="I30" t="s">
        <v>150</v>
      </c>
      <c r="J30" t="s">
        <v>84</v>
      </c>
    </row>
    <row r="31" spans="1:10" x14ac:dyDescent="0.25">
      <c r="A31" s="89" t="str">
        <f t="shared" si="0"/>
        <v>HOLURYdlo</v>
      </c>
      <c r="B31" t="s">
        <v>19</v>
      </c>
      <c r="C31" t="s">
        <v>189</v>
      </c>
      <c r="D31" t="s">
        <v>69</v>
      </c>
      <c r="E31" t="s">
        <v>148</v>
      </c>
      <c r="F31">
        <v>-0.1</v>
      </c>
      <c r="G31" t="s">
        <v>149</v>
      </c>
      <c r="H31">
        <v>7.5999999999999998E-2</v>
      </c>
      <c r="I31" t="s">
        <v>150</v>
      </c>
      <c r="J31" t="s">
        <v>103</v>
      </c>
    </row>
    <row r="32" spans="1:10" x14ac:dyDescent="0.25">
      <c r="A32" s="89" t="str">
        <f t="shared" si="0"/>
        <v>HOLUSAdlo</v>
      </c>
      <c r="B32" t="s">
        <v>19</v>
      </c>
      <c r="C32" t="s">
        <v>189</v>
      </c>
      <c r="D32" t="s">
        <v>69</v>
      </c>
      <c r="E32" t="s">
        <v>148</v>
      </c>
      <c r="F32">
        <v>0.09</v>
      </c>
      <c r="G32" t="s">
        <v>149</v>
      </c>
      <c r="H32">
        <v>0.105</v>
      </c>
      <c r="I32" t="s">
        <v>150</v>
      </c>
      <c r="J32" t="s">
        <v>85</v>
      </c>
    </row>
    <row r="33" spans="1:10" x14ac:dyDescent="0.25">
      <c r="A33" s="89" t="str">
        <f t="shared" si="0"/>
        <v>HOLZAFdlo</v>
      </c>
      <c r="B33" t="s">
        <v>19</v>
      </c>
      <c r="C33" t="s">
        <v>189</v>
      </c>
      <c r="D33" t="s">
        <v>69</v>
      </c>
      <c r="E33" t="s">
        <v>148</v>
      </c>
      <c r="F33">
        <v>-1.06</v>
      </c>
      <c r="G33" t="s">
        <v>149</v>
      </c>
      <c r="H33">
        <v>8.9999999999999993E-3</v>
      </c>
      <c r="I33" t="s">
        <v>150</v>
      </c>
      <c r="J33" t="s">
        <v>104</v>
      </c>
    </row>
    <row r="34" spans="1:10" x14ac:dyDescent="0.25">
      <c r="A34" s="89" t="str">
        <f t="shared" si="0"/>
        <v>JERAUSdlo</v>
      </c>
      <c r="B34" t="s">
        <v>20</v>
      </c>
      <c r="C34" t="s">
        <v>189</v>
      </c>
      <c r="D34" t="s">
        <v>69</v>
      </c>
      <c r="E34" t="s">
        <v>148</v>
      </c>
      <c r="F34">
        <v>-0.24</v>
      </c>
      <c r="G34" t="s">
        <v>149</v>
      </c>
      <c r="H34">
        <v>3.9510000000000001</v>
      </c>
      <c r="I34" t="s">
        <v>150</v>
      </c>
      <c r="J34" t="s">
        <v>73</v>
      </c>
    </row>
    <row r="35" spans="1:10" x14ac:dyDescent="0.25">
      <c r="A35" s="89" t="str">
        <f t="shared" si="0"/>
        <v>JERCANdlo</v>
      </c>
      <c r="B35" t="s">
        <v>20</v>
      </c>
      <c r="C35" t="s">
        <v>189</v>
      </c>
      <c r="D35" t="s">
        <v>69</v>
      </c>
      <c r="E35" t="s">
        <v>148</v>
      </c>
      <c r="F35">
        <v>-3.52</v>
      </c>
      <c r="G35" t="s">
        <v>149</v>
      </c>
      <c r="H35">
        <v>3.4000000000000002E-2</v>
      </c>
      <c r="I35" t="s">
        <v>150</v>
      </c>
      <c r="J35" t="s">
        <v>77</v>
      </c>
    </row>
    <row r="36" spans="1:10" x14ac:dyDescent="0.25">
      <c r="A36" s="89" t="str">
        <f t="shared" si="0"/>
        <v>JERDFSdlo</v>
      </c>
      <c r="B36" t="s">
        <v>20</v>
      </c>
      <c r="C36" t="s">
        <v>189</v>
      </c>
      <c r="D36" t="s">
        <v>69</v>
      </c>
      <c r="E36" t="s">
        <v>148</v>
      </c>
      <c r="F36">
        <v>-1.45</v>
      </c>
      <c r="G36" t="s">
        <v>149</v>
      </c>
      <c r="H36">
        <v>1.6E-2</v>
      </c>
      <c r="I36" t="s">
        <v>150</v>
      </c>
      <c r="J36" t="s">
        <v>89</v>
      </c>
    </row>
    <row r="37" spans="1:10" x14ac:dyDescent="0.25">
      <c r="A37" s="89" t="str">
        <f t="shared" si="0"/>
        <v>JERIRLdlo</v>
      </c>
      <c r="B37" t="s">
        <v>20</v>
      </c>
      <c r="C37" t="s">
        <v>189</v>
      </c>
      <c r="D37" t="s">
        <v>69</v>
      </c>
      <c r="E37" t="s">
        <v>148</v>
      </c>
      <c r="F37">
        <v>-0.26</v>
      </c>
      <c r="G37" t="s">
        <v>149</v>
      </c>
      <c r="H37">
        <v>0.12</v>
      </c>
      <c r="I37" t="s">
        <v>150</v>
      </c>
      <c r="J37" t="s">
        <v>94</v>
      </c>
    </row>
    <row r="38" spans="1:10" x14ac:dyDescent="0.25">
      <c r="A38" s="89" t="str">
        <f t="shared" si="0"/>
        <v>JERITAdlo</v>
      </c>
      <c r="B38" t="s">
        <v>20</v>
      </c>
      <c r="C38" t="s">
        <v>189</v>
      </c>
      <c r="D38" t="s">
        <v>69</v>
      </c>
      <c r="E38" t="s">
        <v>148</v>
      </c>
      <c r="F38">
        <v>-2.87</v>
      </c>
      <c r="G38" t="s">
        <v>149</v>
      </c>
      <c r="H38">
        <v>2.9000000000000001E-2</v>
      </c>
      <c r="I38" t="s">
        <v>150</v>
      </c>
      <c r="J38" t="s">
        <v>81</v>
      </c>
    </row>
    <row r="39" spans="1:10" x14ac:dyDescent="0.25">
      <c r="A39" s="89" t="str">
        <f t="shared" si="0"/>
        <v>JERNLDdlo</v>
      </c>
      <c r="B39" t="s">
        <v>20</v>
      </c>
      <c r="C39" t="s">
        <v>189</v>
      </c>
      <c r="D39" t="s">
        <v>69</v>
      </c>
      <c r="E39" t="s">
        <v>148</v>
      </c>
      <c r="F39">
        <v>0.09</v>
      </c>
      <c r="G39" t="s">
        <v>149</v>
      </c>
      <c r="H39">
        <v>1E-3</v>
      </c>
      <c r="I39" t="s">
        <v>150</v>
      </c>
      <c r="J39" t="s">
        <v>82</v>
      </c>
    </row>
    <row r="40" spans="1:10" x14ac:dyDescent="0.25">
      <c r="A40" s="89" t="str">
        <f t="shared" si="0"/>
        <v>JERNZLdlo</v>
      </c>
      <c r="B40" t="s">
        <v>20</v>
      </c>
      <c r="C40" t="s">
        <v>189</v>
      </c>
      <c r="D40" t="s">
        <v>69</v>
      </c>
      <c r="E40" t="s">
        <v>148</v>
      </c>
      <c r="F40">
        <v>-0.21</v>
      </c>
      <c r="G40" t="s">
        <v>149</v>
      </c>
      <c r="H40">
        <v>8.1000000000000003E-2</v>
      </c>
      <c r="I40" t="s">
        <v>150</v>
      </c>
      <c r="J40" t="s">
        <v>83</v>
      </c>
    </row>
    <row r="41" spans="1:10" x14ac:dyDescent="0.25">
      <c r="A41" s="89" t="str">
        <f t="shared" si="0"/>
        <v>JERUSAdlo</v>
      </c>
      <c r="B41" t="s">
        <v>20</v>
      </c>
      <c r="C41" t="s">
        <v>189</v>
      </c>
      <c r="D41" t="s">
        <v>69</v>
      </c>
      <c r="E41" t="s">
        <v>148</v>
      </c>
      <c r="F41">
        <v>0.05</v>
      </c>
      <c r="G41" t="s">
        <v>149</v>
      </c>
      <c r="H41">
        <v>0.1</v>
      </c>
      <c r="I41" t="s">
        <v>150</v>
      </c>
      <c r="J41" t="s">
        <v>85</v>
      </c>
    </row>
    <row r="42" spans="1:10" x14ac:dyDescent="0.25">
      <c r="A42" s="89" t="str">
        <f t="shared" si="0"/>
        <v>JERZAFdlo</v>
      </c>
      <c r="B42" t="s">
        <v>20</v>
      </c>
      <c r="C42" t="s">
        <v>189</v>
      </c>
      <c r="D42" t="s">
        <v>69</v>
      </c>
      <c r="E42" t="s">
        <v>148</v>
      </c>
      <c r="F42">
        <v>-0.74</v>
      </c>
      <c r="G42" t="s">
        <v>149</v>
      </c>
      <c r="H42">
        <v>7.0000000000000001E-3</v>
      </c>
      <c r="I42" t="s">
        <v>150</v>
      </c>
      <c r="J42" t="s">
        <v>104</v>
      </c>
    </row>
    <row r="43" spans="1:10" x14ac:dyDescent="0.25">
      <c r="A43" s="89" t="str">
        <f t="shared" si="0"/>
        <v>RDCAUSdlo</v>
      </c>
      <c r="B43" t="s">
        <v>21</v>
      </c>
      <c r="C43" t="s">
        <v>189</v>
      </c>
      <c r="D43" t="s">
        <v>69</v>
      </c>
      <c r="E43" t="s">
        <v>148</v>
      </c>
      <c r="F43">
        <v>-0.47</v>
      </c>
      <c r="G43" t="s">
        <v>149</v>
      </c>
      <c r="H43">
        <v>4.3099999999999996</v>
      </c>
      <c r="I43" t="s">
        <v>150</v>
      </c>
      <c r="J43" t="s">
        <v>73</v>
      </c>
    </row>
    <row r="44" spans="1:10" x14ac:dyDescent="0.25">
      <c r="A44" s="89" t="str">
        <f t="shared" si="0"/>
        <v>RDCCAMdlo</v>
      </c>
      <c r="B44" t="s">
        <v>21</v>
      </c>
      <c r="C44" t="s">
        <v>189</v>
      </c>
      <c r="D44" t="s">
        <v>69</v>
      </c>
      <c r="E44" t="s">
        <v>148</v>
      </c>
      <c r="F44">
        <v>-2.46</v>
      </c>
      <c r="G44" t="s">
        <v>149</v>
      </c>
      <c r="H44">
        <v>2.3E-2</v>
      </c>
      <c r="I44" t="s">
        <v>150</v>
      </c>
      <c r="J44" t="s">
        <v>105</v>
      </c>
    </row>
    <row r="45" spans="1:10" x14ac:dyDescent="0.25">
      <c r="A45" s="89" t="str">
        <f t="shared" si="0"/>
        <v>RDCCANdlo</v>
      </c>
      <c r="B45" t="s">
        <v>21</v>
      </c>
      <c r="C45" t="s">
        <v>189</v>
      </c>
      <c r="D45" t="s">
        <v>69</v>
      </c>
      <c r="E45" t="s">
        <v>148</v>
      </c>
      <c r="F45">
        <v>-3.93</v>
      </c>
      <c r="G45" t="s">
        <v>149</v>
      </c>
      <c r="H45">
        <v>3.9E-2</v>
      </c>
      <c r="I45" t="s">
        <v>150</v>
      </c>
      <c r="J45" t="s">
        <v>77</v>
      </c>
    </row>
    <row r="46" spans="1:10" x14ac:dyDescent="0.25">
      <c r="A46" s="89" t="str">
        <f t="shared" si="0"/>
        <v>RDCDEUdlo</v>
      </c>
      <c r="B46" t="s">
        <v>21</v>
      </c>
      <c r="C46" t="s">
        <v>189</v>
      </c>
      <c r="D46" t="s">
        <v>69</v>
      </c>
      <c r="E46" t="s">
        <v>148</v>
      </c>
      <c r="F46">
        <v>-1.92</v>
      </c>
      <c r="G46" t="s">
        <v>149</v>
      </c>
      <c r="H46">
        <v>0.02</v>
      </c>
      <c r="I46" t="s">
        <v>150</v>
      </c>
      <c r="J46" t="s">
        <v>88</v>
      </c>
    </row>
    <row r="47" spans="1:10" x14ac:dyDescent="0.25">
      <c r="A47" s="89" t="str">
        <f t="shared" si="0"/>
        <v>RDCDFSdlo</v>
      </c>
      <c r="B47" t="s">
        <v>21</v>
      </c>
      <c r="C47" t="s">
        <v>189</v>
      </c>
      <c r="D47" t="s">
        <v>69</v>
      </c>
      <c r="E47" t="s">
        <v>148</v>
      </c>
      <c r="F47">
        <v>-1.51</v>
      </c>
      <c r="G47" t="s">
        <v>149</v>
      </c>
      <c r="H47">
        <v>1.7000000000000001E-2</v>
      </c>
      <c r="I47" t="s">
        <v>150</v>
      </c>
      <c r="J47" t="s">
        <v>89</v>
      </c>
    </row>
    <row r="48" spans="1:10" x14ac:dyDescent="0.25">
      <c r="A48" s="89" t="str">
        <f t="shared" si="0"/>
        <v>RDCIRLdlo</v>
      </c>
      <c r="B48" t="s">
        <v>21</v>
      </c>
      <c r="C48" t="s">
        <v>189</v>
      </c>
      <c r="D48" t="s">
        <v>69</v>
      </c>
      <c r="E48" t="s">
        <v>148</v>
      </c>
      <c r="F48">
        <v>-0.25</v>
      </c>
      <c r="G48" t="s">
        <v>149</v>
      </c>
      <c r="H48">
        <v>0.13500000000000001</v>
      </c>
      <c r="I48" t="s">
        <v>150</v>
      </c>
      <c r="J48" t="s">
        <v>94</v>
      </c>
    </row>
    <row r="49" spans="1:10" x14ac:dyDescent="0.25">
      <c r="A49" s="89" t="str">
        <f t="shared" si="0"/>
        <v>RDCNLDdlo</v>
      </c>
      <c r="B49" t="s">
        <v>21</v>
      </c>
      <c r="C49" t="s">
        <v>189</v>
      </c>
      <c r="D49" t="s">
        <v>69</v>
      </c>
      <c r="E49" t="s">
        <v>148</v>
      </c>
      <c r="F49">
        <v>0.22</v>
      </c>
      <c r="G49" t="s">
        <v>149</v>
      </c>
      <c r="H49">
        <v>1E-3</v>
      </c>
      <c r="I49" t="s">
        <v>150</v>
      </c>
      <c r="J49" t="s">
        <v>82</v>
      </c>
    </row>
    <row r="50" spans="1:10" x14ac:dyDescent="0.25">
      <c r="A50" s="89" t="str">
        <f t="shared" si="0"/>
        <v>RDCNORdlo</v>
      </c>
      <c r="B50" t="s">
        <v>21</v>
      </c>
      <c r="C50" t="s">
        <v>189</v>
      </c>
      <c r="D50" t="s">
        <v>69</v>
      </c>
      <c r="E50" t="s">
        <v>148</v>
      </c>
      <c r="F50">
        <v>0.02</v>
      </c>
      <c r="G50" t="s">
        <v>149</v>
      </c>
      <c r="H50">
        <v>5.0000000000000001E-3</v>
      </c>
      <c r="I50" t="s">
        <v>150</v>
      </c>
      <c r="J50" t="s">
        <v>106</v>
      </c>
    </row>
    <row r="51" spans="1:10" x14ac:dyDescent="0.25">
      <c r="A51" s="89" t="str">
        <f t="shared" si="0"/>
        <v>RDCNZLdlo</v>
      </c>
      <c r="B51" t="s">
        <v>21</v>
      </c>
      <c r="C51" t="s">
        <v>189</v>
      </c>
      <c r="D51" t="s">
        <v>69</v>
      </c>
      <c r="E51" t="s">
        <v>148</v>
      </c>
      <c r="F51">
        <v>0.01</v>
      </c>
      <c r="G51" t="s">
        <v>149</v>
      </c>
      <c r="H51">
        <v>7.1999999999999995E-2</v>
      </c>
      <c r="I51" t="s">
        <v>150</v>
      </c>
      <c r="J51" t="s">
        <v>83</v>
      </c>
    </row>
    <row r="52" spans="1:10" x14ac:dyDescent="0.25">
      <c r="A52" s="89" t="str">
        <f t="shared" si="0"/>
        <v>RDCUSAdlo</v>
      </c>
      <c r="B52" t="s">
        <v>21</v>
      </c>
      <c r="C52" t="s">
        <v>189</v>
      </c>
      <c r="D52" t="s">
        <v>69</v>
      </c>
      <c r="E52" t="s">
        <v>148</v>
      </c>
      <c r="F52">
        <v>-0.12</v>
      </c>
      <c r="G52" t="s">
        <v>149</v>
      </c>
      <c r="H52">
        <v>9.8000000000000004E-2</v>
      </c>
      <c r="I52" t="s">
        <v>150</v>
      </c>
      <c r="J52" t="s">
        <v>85</v>
      </c>
    </row>
    <row r="53" spans="1:10" x14ac:dyDescent="0.25">
      <c r="A53" s="89" t="str">
        <f t="shared" si="0"/>
        <v>RDCZAFdlo</v>
      </c>
      <c r="B53" t="s">
        <v>21</v>
      </c>
      <c r="C53" t="s">
        <v>189</v>
      </c>
      <c r="D53" t="s">
        <v>69</v>
      </c>
      <c r="E53" t="s">
        <v>148</v>
      </c>
      <c r="F53">
        <v>-0.76</v>
      </c>
      <c r="G53" t="s">
        <v>149</v>
      </c>
      <c r="H53">
        <v>7.0000000000000001E-3</v>
      </c>
      <c r="I53" t="s">
        <v>150</v>
      </c>
      <c r="J53" t="s">
        <v>104</v>
      </c>
    </row>
    <row r="54" spans="1:10" x14ac:dyDescent="0.25">
      <c r="A54" s="89" t="str">
        <f t="shared" si="0"/>
        <v>SIMFRMdlo</v>
      </c>
      <c r="B54" t="s">
        <v>22</v>
      </c>
      <c r="C54" t="s">
        <v>189</v>
      </c>
      <c r="D54" t="s">
        <v>69</v>
      </c>
      <c r="E54" t="s">
        <v>148</v>
      </c>
      <c r="F54">
        <v>0.08</v>
      </c>
      <c r="G54" t="s">
        <v>149</v>
      </c>
      <c r="H54">
        <v>0.216</v>
      </c>
      <c r="I54" t="s">
        <v>150</v>
      </c>
      <c r="J54" t="s">
        <v>107</v>
      </c>
    </row>
    <row r="55" spans="1:10" x14ac:dyDescent="0.25">
      <c r="A55" s="89" t="str">
        <f t="shared" si="0"/>
        <v>SIMNLDdlo</v>
      </c>
      <c r="B55" t="s">
        <v>22</v>
      </c>
      <c r="C55" t="s">
        <v>189</v>
      </c>
      <c r="D55" t="s">
        <v>69</v>
      </c>
      <c r="E55" t="s">
        <v>148</v>
      </c>
      <c r="F55">
        <v>0.28999999999999998</v>
      </c>
      <c r="G55" t="s">
        <v>149</v>
      </c>
      <c r="H55">
        <v>1E-3</v>
      </c>
      <c r="I55" t="s">
        <v>150</v>
      </c>
      <c r="J55" t="s">
        <v>82</v>
      </c>
    </row>
    <row r="56" spans="1:10" x14ac:dyDescent="0.25">
      <c r="A56" s="89" t="str">
        <f t="shared" si="0"/>
        <v>SIMSVNdlo</v>
      </c>
      <c r="B56" t="s">
        <v>22</v>
      </c>
      <c r="C56" t="s">
        <v>189</v>
      </c>
      <c r="D56" t="s">
        <v>69</v>
      </c>
      <c r="E56" t="s">
        <v>148</v>
      </c>
      <c r="F56">
        <v>-0.92</v>
      </c>
      <c r="G56" t="s">
        <v>149</v>
      </c>
      <c r="H56">
        <v>8.9999999999999993E-3</v>
      </c>
      <c r="I56" t="s">
        <v>150</v>
      </c>
      <c r="J56" t="s">
        <v>84</v>
      </c>
    </row>
    <row r="57" spans="1:10" x14ac:dyDescent="0.25">
      <c r="A57" s="89" t="str">
        <f t="shared" si="0"/>
        <v>SIMUSAdlo</v>
      </c>
      <c r="B57" t="s">
        <v>22</v>
      </c>
      <c r="C57" t="s">
        <v>189</v>
      </c>
      <c r="D57" t="s">
        <v>69</v>
      </c>
      <c r="E57" t="s">
        <v>148</v>
      </c>
      <c r="F57">
        <v>0.13</v>
      </c>
      <c r="G57" t="s">
        <v>149</v>
      </c>
      <c r="H57">
        <v>0.111</v>
      </c>
      <c r="I57" t="s">
        <v>150</v>
      </c>
      <c r="J57" t="s">
        <v>85</v>
      </c>
    </row>
    <row r="58" spans="1:10" x14ac:dyDescent="0.25">
      <c r="A58" s="89" t="str">
        <f t="shared" si="0"/>
        <v/>
      </c>
    </row>
    <row r="59" spans="1:10" x14ac:dyDescent="0.25">
      <c r="A59" s="89" t="str">
        <f t="shared" si="0"/>
        <v/>
      </c>
    </row>
    <row r="60" spans="1:10" x14ac:dyDescent="0.25">
      <c r="A60" s="89" t="str">
        <f t="shared" si="0"/>
        <v/>
      </c>
    </row>
    <row r="61" spans="1:10" x14ac:dyDescent="0.25">
      <c r="A61" s="89" t="str">
        <f t="shared" si="0"/>
        <v/>
      </c>
    </row>
    <row r="62" spans="1:10" x14ac:dyDescent="0.25">
      <c r="A62" s="89" t="str">
        <f t="shared" si="0"/>
        <v/>
      </c>
    </row>
    <row r="63" spans="1:10" x14ac:dyDescent="0.25">
      <c r="A63" s="89" t="str">
        <f t="shared" si="0"/>
        <v/>
      </c>
    </row>
    <row r="64" spans="1:10" x14ac:dyDescent="0.25">
      <c r="A64" s="89" t="str">
        <f t="shared" si="0"/>
        <v/>
      </c>
    </row>
    <row r="65" spans="1:1" x14ac:dyDescent="0.25">
      <c r="A65" s="89" t="str">
        <f t="shared" si="0"/>
        <v/>
      </c>
    </row>
    <row r="66" spans="1:1" x14ac:dyDescent="0.25">
      <c r="A66" s="89" t="str">
        <f t="shared" si="0"/>
        <v/>
      </c>
    </row>
    <row r="67" spans="1:1" x14ac:dyDescent="0.25">
      <c r="A67" s="89" t="str">
        <f t="shared" ref="A67:A130" si="1">B67&amp;J67&amp;C67</f>
        <v/>
      </c>
    </row>
    <row r="68" spans="1:1" x14ac:dyDescent="0.25">
      <c r="A68" s="89" t="str">
        <f t="shared" si="1"/>
        <v/>
      </c>
    </row>
    <row r="69" spans="1:1" x14ac:dyDescent="0.25">
      <c r="A69" s="89" t="str">
        <f t="shared" si="1"/>
        <v/>
      </c>
    </row>
    <row r="70" spans="1:1" x14ac:dyDescent="0.25">
      <c r="A70" s="89" t="str">
        <f t="shared" si="1"/>
        <v/>
      </c>
    </row>
    <row r="71" spans="1:1" x14ac:dyDescent="0.25">
      <c r="A71" s="89" t="str">
        <f t="shared" si="1"/>
        <v/>
      </c>
    </row>
    <row r="72" spans="1:1" x14ac:dyDescent="0.25">
      <c r="A72" s="89" t="str">
        <f t="shared" si="1"/>
        <v/>
      </c>
    </row>
    <row r="73" spans="1:1" x14ac:dyDescent="0.25">
      <c r="A73" s="89" t="str">
        <f t="shared" si="1"/>
        <v/>
      </c>
    </row>
    <row r="74" spans="1:1" x14ac:dyDescent="0.25">
      <c r="A74" s="89" t="str">
        <f t="shared" si="1"/>
        <v/>
      </c>
    </row>
    <row r="75" spans="1:1" x14ac:dyDescent="0.25">
      <c r="A75" s="89" t="str">
        <f t="shared" si="1"/>
        <v/>
      </c>
    </row>
    <row r="76" spans="1:1" x14ac:dyDescent="0.25">
      <c r="A76" s="89" t="str">
        <f t="shared" si="1"/>
        <v/>
      </c>
    </row>
    <row r="77" spans="1:1" x14ac:dyDescent="0.25">
      <c r="A77" s="89" t="str">
        <f t="shared" si="1"/>
        <v/>
      </c>
    </row>
    <row r="78" spans="1:1" x14ac:dyDescent="0.25">
      <c r="A78" s="89" t="str">
        <f t="shared" si="1"/>
        <v/>
      </c>
    </row>
    <row r="79" spans="1:1" x14ac:dyDescent="0.25">
      <c r="A79" s="89" t="str">
        <f t="shared" si="1"/>
        <v/>
      </c>
    </row>
    <row r="80" spans="1:1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B131&amp;J131&amp;C131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B195&amp;J195&amp;C195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9DD33-8501-4E68-B384-ADE83CEB0F28}">
  <sheetPr>
    <tabColor theme="7" tint="0.39997558519241921"/>
    <pageSetUpPr autoPageBreaks="0"/>
  </sheetPr>
  <dimension ref="A1:J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BSWCANscs</v>
      </c>
      <c r="B2" t="s">
        <v>17</v>
      </c>
      <c r="C2" t="s">
        <v>191</v>
      </c>
      <c r="D2" t="s">
        <v>69</v>
      </c>
      <c r="E2" t="s">
        <v>148</v>
      </c>
      <c r="F2">
        <v>157.16</v>
      </c>
      <c r="G2" t="s">
        <v>149</v>
      </c>
      <c r="H2">
        <v>-1.5780000000000001</v>
      </c>
      <c r="I2" t="s">
        <v>150</v>
      </c>
      <c r="J2" t="s">
        <v>77</v>
      </c>
    </row>
    <row r="3" spans="1:10" x14ac:dyDescent="0.25">
      <c r="A3" s="89" t="str">
        <f t="shared" ref="A3:A66" si="0">B3&amp;J3&amp;C3</f>
        <v>BSWCHEscs</v>
      </c>
      <c r="B3" t="s">
        <v>17</v>
      </c>
      <c r="C3" t="s">
        <v>191</v>
      </c>
      <c r="D3" t="s">
        <v>69</v>
      </c>
      <c r="E3" t="s">
        <v>148</v>
      </c>
      <c r="F3">
        <v>102.39</v>
      </c>
      <c r="G3" t="s">
        <v>149</v>
      </c>
      <c r="H3">
        <v>-1.036</v>
      </c>
      <c r="I3" t="s">
        <v>150</v>
      </c>
      <c r="J3" t="s">
        <v>78</v>
      </c>
    </row>
    <row r="4" spans="1:10" x14ac:dyDescent="0.25">
      <c r="A4" s="89" t="str">
        <f t="shared" si="0"/>
        <v>BSWDEAscs</v>
      </c>
      <c r="B4" t="s">
        <v>17</v>
      </c>
      <c r="C4" t="s">
        <v>191</v>
      </c>
      <c r="D4" t="s">
        <v>69</v>
      </c>
      <c r="E4" t="s">
        <v>148</v>
      </c>
      <c r="F4">
        <v>87.91</v>
      </c>
      <c r="G4" t="s">
        <v>149</v>
      </c>
      <c r="H4">
        <v>-0.89800000000000002</v>
      </c>
      <c r="I4" t="s">
        <v>150</v>
      </c>
      <c r="J4" t="s">
        <v>79</v>
      </c>
    </row>
    <row r="5" spans="1:10" x14ac:dyDescent="0.25">
      <c r="A5" s="89" t="str">
        <f t="shared" si="0"/>
        <v>BSWFRAscs</v>
      </c>
      <c r="B5" t="s">
        <v>17</v>
      </c>
      <c r="C5" t="s">
        <v>191</v>
      </c>
      <c r="D5" t="s">
        <v>69</v>
      </c>
      <c r="E5" t="s">
        <v>148</v>
      </c>
      <c r="F5">
        <v>-3.15</v>
      </c>
      <c r="G5" t="s">
        <v>149</v>
      </c>
      <c r="H5">
        <v>-10.568</v>
      </c>
      <c r="I5" t="s">
        <v>150</v>
      </c>
      <c r="J5" t="s">
        <v>80</v>
      </c>
    </row>
    <row r="6" spans="1:10" x14ac:dyDescent="0.25">
      <c r="A6" s="89" t="str">
        <f t="shared" si="0"/>
        <v>BSWITAscs</v>
      </c>
      <c r="B6" t="s">
        <v>17</v>
      </c>
      <c r="C6" t="s">
        <v>191</v>
      </c>
      <c r="D6" t="s">
        <v>69</v>
      </c>
      <c r="E6" t="s">
        <v>148</v>
      </c>
      <c r="F6">
        <v>72.41</v>
      </c>
      <c r="G6" t="s">
        <v>149</v>
      </c>
      <c r="H6">
        <v>-0.70499999999999996</v>
      </c>
      <c r="I6" t="s">
        <v>150</v>
      </c>
      <c r="J6" t="s">
        <v>81</v>
      </c>
    </row>
    <row r="7" spans="1:10" x14ac:dyDescent="0.25">
      <c r="A7" s="89" t="str">
        <f t="shared" si="0"/>
        <v>BSWNLDscs</v>
      </c>
      <c r="B7" t="s">
        <v>17</v>
      </c>
      <c r="C7" t="s">
        <v>191</v>
      </c>
      <c r="D7" t="s">
        <v>69</v>
      </c>
      <c r="E7" t="s">
        <v>148</v>
      </c>
      <c r="F7">
        <v>281.36</v>
      </c>
      <c r="G7" t="s">
        <v>149</v>
      </c>
      <c r="H7">
        <v>-2.9140000000000001</v>
      </c>
      <c r="I7" t="s">
        <v>150</v>
      </c>
      <c r="J7" t="s">
        <v>82</v>
      </c>
    </row>
    <row r="8" spans="1:10" x14ac:dyDescent="0.25">
      <c r="A8" s="89" t="str">
        <f t="shared" si="0"/>
        <v>BSWNZLscs</v>
      </c>
      <c r="B8" t="s">
        <v>17</v>
      </c>
      <c r="C8" t="s">
        <v>191</v>
      </c>
      <c r="D8" t="s">
        <v>69</v>
      </c>
      <c r="E8" t="s">
        <v>148</v>
      </c>
      <c r="F8">
        <v>6.13</v>
      </c>
      <c r="G8" t="s">
        <v>149</v>
      </c>
      <c r="H8">
        <v>24.146000000000001</v>
      </c>
      <c r="I8" t="s">
        <v>150</v>
      </c>
      <c r="J8" t="s">
        <v>83</v>
      </c>
    </row>
    <row r="9" spans="1:10" x14ac:dyDescent="0.25">
      <c r="A9" s="89" t="str">
        <f t="shared" si="0"/>
        <v>BSWSVNscs</v>
      </c>
      <c r="B9" t="s">
        <v>17</v>
      </c>
      <c r="C9" t="s">
        <v>191</v>
      </c>
      <c r="D9" t="s">
        <v>69</v>
      </c>
      <c r="E9" t="s">
        <v>148</v>
      </c>
      <c r="F9">
        <v>93.3</v>
      </c>
      <c r="G9" t="s">
        <v>149</v>
      </c>
      <c r="H9">
        <v>-0.90300000000000002</v>
      </c>
      <c r="I9" t="s">
        <v>150</v>
      </c>
      <c r="J9" t="s">
        <v>84</v>
      </c>
    </row>
    <row r="10" spans="1:10" x14ac:dyDescent="0.25">
      <c r="A10" s="89" t="str">
        <f t="shared" si="0"/>
        <v>BSWUSAscs</v>
      </c>
      <c r="B10" t="s">
        <v>17</v>
      </c>
      <c r="C10" t="s">
        <v>191</v>
      </c>
      <c r="D10" t="s">
        <v>69</v>
      </c>
      <c r="E10" t="s">
        <v>148</v>
      </c>
      <c r="F10">
        <v>-152.75</v>
      </c>
      <c r="G10" t="s">
        <v>149</v>
      </c>
      <c r="H10">
        <v>50.633000000000003</v>
      </c>
      <c r="I10" t="s">
        <v>150</v>
      </c>
      <c r="J10" t="s">
        <v>85</v>
      </c>
    </row>
    <row r="11" spans="1:10" x14ac:dyDescent="0.25">
      <c r="A11" s="89" t="str">
        <f t="shared" si="0"/>
        <v>GUEAUSscs</v>
      </c>
      <c r="B11" t="s">
        <v>18</v>
      </c>
      <c r="C11" t="s">
        <v>191</v>
      </c>
      <c r="D11" t="s">
        <v>69</v>
      </c>
      <c r="E11" t="s">
        <v>148</v>
      </c>
      <c r="F11">
        <v>8.56</v>
      </c>
      <c r="G11" t="s">
        <v>149</v>
      </c>
      <c r="H11">
        <v>50.863</v>
      </c>
      <c r="I11" t="s">
        <v>150</v>
      </c>
      <c r="J11" t="s">
        <v>73</v>
      </c>
    </row>
    <row r="12" spans="1:10" x14ac:dyDescent="0.25">
      <c r="A12" s="89" t="str">
        <f t="shared" si="0"/>
        <v>GUECANscs</v>
      </c>
      <c r="B12" t="s">
        <v>18</v>
      </c>
      <c r="C12" t="s">
        <v>191</v>
      </c>
      <c r="D12" t="s">
        <v>69</v>
      </c>
      <c r="E12" t="s">
        <v>148</v>
      </c>
      <c r="F12">
        <v>217.18</v>
      </c>
      <c r="G12" t="s">
        <v>149</v>
      </c>
      <c r="H12">
        <v>-2.1070000000000002</v>
      </c>
      <c r="I12" t="s">
        <v>150</v>
      </c>
      <c r="J12" t="s">
        <v>77</v>
      </c>
    </row>
    <row r="13" spans="1:10" x14ac:dyDescent="0.25">
      <c r="A13" s="89" t="str">
        <f t="shared" si="0"/>
        <v>GUEUSAscs</v>
      </c>
      <c r="B13" t="s">
        <v>18</v>
      </c>
      <c r="C13" t="s">
        <v>191</v>
      </c>
      <c r="D13" t="s">
        <v>69</v>
      </c>
      <c r="E13" t="s">
        <v>148</v>
      </c>
      <c r="F13">
        <v>-139.88999999999999</v>
      </c>
      <c r="G13" t="s">
        <v>149</v>
      </c>
      <c r="H13">
        <v>48.726999999999997</v>
      </c>
      <c r="I13" t="s">
        <v>150</v>
      </c>
      <c r="J13" t="s">
        <v>85</v>
      </c>
    </row>
    <row r="14" spans="1:10" x14ac:dyDescent="0.25">
      <c r="A14" s="89" t="str">
        <f t="shared" si="0"/>
        <v>HOLAUSscs</v>
      </c>
      <c r="B14" t="s">
        <v>19</v>
      </c>
      <c r="C14" t="s">
        <v>191</v>
      </c>
      <c r="D14" t="s">
        <v>69</v>
      </c>
      <c r="E14" t="s">
        <v>148</v>
      </c>
      <c r="F14">
        <v>16.399999999999999</v>
      </c>
      <c r="G14" t="s">
        <v>149</v>
      </c>
      <c r="H14">
        <v>45.688000000000002</v>
      </c>
      <c r="I14" t="s">
        <v>150</v>
      </c>
      <c r="J14" t="s">
        <v>73</v>
      </c>
    </row>
    <row r="15" spans="1:10" x14ac:dyDescent="0.25">
      <c r="A15" s="89" t="str">
        <f t="shared" si="0"/>
        <v>HOLBELscs</v>
      </c>
      <c r="B15" t="s">
        <v>19</v>
      </c>
      <c r="C15" t="s">
        <v>191</v>
      </c>
      <c r="D15" t="s">
        <v>69</v>
      </c>
      <c r="E15" t="s">
        <v>148</v>
      </c>
      <c r="F15">
        <v>-64.53</v>
      </c>
      <c r="G15" t="s">
        <v>149</v>
      </c>
      <c r="H15">
        <v>23.28</v>
      </c>
      <c r="I15" t="s">
        <v>150</v>
      </c>
      <c r="J15" t="s">
        <v>86</v>
      </c>
    </row>
    <row r="16" spans="1:10" x14ac:dyDescent="0.25">
      <c r="A16" s="89" t="str">
        <f t="shared" si="0"/>
        <v>HOLCANscs</v>
      </c>
      <c r="B16" t="s">
        <v>19</v>
      </c>
      <c r="C16" t="s">
        <v>191</v>
      </c>
      <c r="D16" t="s">
        <v>69</v>
      </c>
      <c r="E16" t="s">
        <v>148</v>
      </c>
      <c r="F16">
        <v>221.1</v>
      </c>
      <c r="G16" t="s">
        <v>149</v>
      </c>
      <c r="H16">
        <v>-2.2349999999999999</v>
      </c>
      <c r="I16" t="s">
        <v>150</v>
      </c>
      <c r="J16" t="s">
        <v>77</v>
      </c>
    </row>
    <row r="17" spans="1:10" x14ac:dyDescent="0.25">
      <c r="A17" s="89" t="str">
        <f t="shared" si="0"/>
        <v>HOLCHEscs</v>
      </c>
      <c r="B17" t="s">
        <v>19</v>
      </c>
      <c r="C17" t="s">
        <v>191</v>
      </c>
      <c r="D17" t="s">
        <v>69</v>
      </c>
      <c r="E17" t="s">
        <v>148</v>
      </c>
      <c r="F17">
        <v>109.63</v>
      </c>
      <c r="G17" t="s">
        <v>149</v>
      </c>
      <c r="H17">
        <v>-1.0740000000000001</v>
      </c>
      <c r="I17" t="s">
        <v>150</v>
      </c>
      <c r="J17" t="s">
        <v>78</v>
      </c>
    </row>
    <row r="18" spans="1:10" x14ac:dyDescent="0.25">
      <c r="A18" s="89" t="str">
        <f t="shared" si="0"/>
        <v>HOLCZEscs</v>
      </c>
      <c r="B18" t="s">
        <v>19</v>
      </c>
      <c r="C18" t="s">
        <v>191</v>
      </c>
      <c r="D18" t="s">
        <v>69</v>
      </c>
      <c r="E18" t="s">
        <v>148</v>
      </c>
      <c r="F18">
        <v>69.22</v>
      </c>
      <c r="G18" t="s">
        <v>149</v>
      </c>
      <c r="H18">
        <v>-0.69</v>
      </c>
      <c r="I18" t="s">
        <v>150</v>
      </c>
      <c r="J18" t="s">
        <v>87</v>
      </c>
    </row>
    <row r="19" spans="1:10" x14ac:dyDescent="0.25">
      <c r="A19" s="89" t="str">
        <f t="shared" si="0"/>
        <v>HOLDEUscs</v>
      </c>
      <c r="B19" t="s">
        <v>19</v>
      </c>
      <c r="C19" t="s">
        <v>191</v>
      </c>
      <c r="D19" t="s">
        <v>69</v>
      </c>
      <c r="E19" t="s">
        <v>148</v>
      </c>
      <c r="F19">
        <v>97.38</v>
      </c>
      <c r="G19" t="s">
        <v>149</v>
      </c>
      <c r="H19">
        <v>-0.99099999999999999</v>
      </c>
      <c r="I19" t="s">
        <v>150</v>
      </c>
      <c r="J19" t="s">
        <v>88</v>
      </c>
    </row>
    <row r="20" spans="1:10" x14ac:dyDescent="0.25">
      <c r="A20" s="89" t="str">
        <f t="shared" si="0"/>
        <v>HOLDFSscs</v>
      </c>
      <c r="B20" t="s">
        <v>19</v>
      </c>
      <c r="C20" t="s">
        <v>191</v>
      </c>
      <c r="D20" t="s">
        <v>69</v>
      </c>
      <c r="E20" t="s">
        <v>148</v>
      </c>
      <c r="F20">
        <v>103.38</v>
      </c>
      <c r="G20" t="s">
        <v>149</v>
      </c>
      <c r="H20">
        <v>-1.069</v>
      </c>
      <c r="I20" t="s">
        <v>150</v>
      </c>
      <c r="J20" t="s">
        <v>89</v>
      </c>
    </row>
    <row r="21" spans="1:10" x14ac:dyDescent="0.25">
      <c r="A21" s="89" t="str">
        <f t="shared" si="0"/>
        <v>HOLESPscs</v>
      </c>
      <c r="B21" t="s">
        <v>19</v>
      </c>
      <c r="C21" t="s">
        <v>191</v>
      </c>
      <c r="D21" t="s">
        <v>69</v>
      </c>
      <c r="E21" t="s">
        <v>148</v>
      </c>
      <c r="F21">
        <v>116.1</v>
      </c>
      <c r="G21" t="s">
        <v>149</v>
      </c>
      <c r="H21">
        <v>-1.1040000000000001</v>
      </c>
      <c r="I21" t="s">
        <v>150</v>
      </c>
      <c r="J21" t="s">
        <v>90</v>
      </c>
    </row>
    <row r="22" spans="1:10" x14ac:dyDescent="0.25">
      <c r="A22" s="89" t="str">
        <f t="shared" si="0"/>
        <v>HOLESTscs</v>
      </c>
      <c r="B22" t="s">
        <v>19</v>
      </c>
      <c r="C22" t="s">
        <v>191</v>
      </c>
      <c r="D22" t="s">
        <v>69</v>
      </c>
      <c r="E22" t="s">
        <v>148</v>
      </c>
      <c r="F22">
        <v>73.44</v>
      </c>
      <c r="G22" t="s">
        <v>149</v>
      </c>
      <c r="H22">
        <v>-0.70499999999999996</v>
      </c>
      <c r="I22" t="s">
        <v>150</v>
      </c>
      <c r="J22" t="s">
        <v>91</v>
      </c>
    </row>
    <row r="23" spans="1:10" x14ac:dyDescent="0.25">
      <c r="A23" s="89" t="str">
        <f t="shared" si="0"/>
        <v>HOLFRAscs</v>
      </c>
      <c r="B23" t="s">
        <v>19</v>
      </c>
      <c r="C23" t="s">
        <v>191</v>
      </c>
      <c r="D23" t="s">
        <v>69</v>
      </c>
      <c r="E23" t="s">
        <v>148</v>
      </c>
      <c r="F23">
        <v>-2.04</v>
      </c>
      <c r="G23" t="s">
        <v>149</v>
      </c>
      <c r="H23">
        <v>-11.335000000000001</v>
      </c>
      <c r="I23" t="s">
        <v>150</v>
      </c>
      <c r="J23" t="s">
        <v>80</v>
      </c>
    </row>
    <row r="24" spans="1:10" x14ac:dyDescent="0.25">
      <c r="A24" s="89" t="str">
        <f t="shared" si="0"/>
        <v>HOLHRVscs</v>
      </c>
      <c r="B24" t="s">
        <v>19</v>
      </c>
      <c r="C24" t="s">
        <v>191</v>
      </c>
      <c r="D24" t="s">
        <v>69</v>
      </c>
      <c r="E24" t="s">
        <v>148</v>
      </c>
      <c r="F24">
        <v>93.43</v>
      </c>
      <c r="G24" t="s">
        <v>149</v>
      </c>
      <c r="H24">
        <v>-0.86</v>
      </c>
      <c r="I24" t="s">
        <v>150</v>
      </c>
      <c r="J24" t="s">
        <v>92</v>
      </c>
    </row>
    <row r="25" spans="1:10" x14ac:dyDescent="0.25">
      <c r="A25" s="89" t="str">
        <f t="shared" si="0"/>
        <v>HOLHUNscs</v>
      </c>
      <c r="B25" t="s">
        <v>19</v>
      </c>
      <c r="C25" t="s">
        <v>191</v>
      </c>
      <c r="D25" t="s">
        <v>69</v>
      </c>
      <c r="E25" t="s">
        <v>148</v>
      </c>
      <c r="F25">
        <v>4.2699999999999996</v>
      </c>
      <c r="G25" t="s">
        <v>149</v>
      </c>
      <c r="H25">
        <v>8.7970000000000006</v>
      </c>
      <c r="I25" t="s">
        <v>150</v>
      </c>
      <c r="J25" t="s">
        <v>93</v>
      </c>
    </row>
    <row r="26" spans="1:10" x14ac:dyDescent="0.25">
      <c r="A26" s="89" t="str">
        <f t="shared" si="0"/>
        <v>HOLIRLscs</v>
      </c>
      <c r="B26" t="s">
        <v>19</v>
      </c>
      <c r="C26" t="s">
        <v>191</v>
      </c>
      <c r="D26" t="s">
        <v>69</v>
      </c>
      <c r="E26" t="s">
        <v>148</v>
      </c>
      <c r="F26">
        <v>16.62</v>
      </c>
      <c r="G26" t="s">
        <v>149</v>
      </c>
      <c r="H26">
        <v>94.549000000000007</v>
      </c>
      <c r="I26" t="s">
        <v>150</v>
      </c>
      <c r="J26" t="s">
        <v>94</v>
      </c>
    </row>
    <row r="27" spans="1:10" x14ac:dyDescent="0.25">
      <c r="A27" s="89" t="str">
        <f t="shared" si="0"/>
        <v>HOLISRscs</v>
      </c>
      <c r="B27" t="s">
        <v>19</v>
      </c>
      <c r="C27" t="s">
        <v>191</v>
      </c>
      <c r="D27" t="s">
        <v>69</v>
      </c>
      <c r="E27" t="s">
        <v>148</v>
      </c>
      <c r="F27">
        <v>6.45</v>
      </c>
      <c r="G27" t="s">
        <v>149</v>
      </c>
      <c r="H27">
        <v>42.142000000000003</v>
      </c>
      <c r="I27" t="s">
        <v>150</v>
      </c>
      <c r="J27" t="s">
        <v>95</v>
      </c>
    </row>
    <row r="28" spans="1:10" x14ac:dyDescent="0.25">
      <c r="A28" s="89" t="str">
        <f t="shared" si="0"/>
        <v>HOLITAscs</v>
      </c>
      <c r="B28" t="s">
        <v>19</v>
      </c>
      <c r="C28" t="s">
        <v>191</v>
      </c>
      <c r="D28" t="s">
        <v>69</v>
      </c>
      <c r="E28" t="s">
        <v>148</v>
      </c>
      <c r="F28">
        <v>211.5</v>
      </c>
      <c r="G28" t="s">
        <v>149</v>
      </c>
      <c r="H28">
        <v>-2.1070000000000002</v>
      </c>
      <c r="I28" t="s">
        <v>150</v>
      </c>
      <c r="J28" t="s">
        <v>81</v>
      </c>
    </row>
    <row r="29" spans="1:10" x14ac:dyDescent="0.25">
      <c r="A29" s="89" t="str">
        <f t="shared" si="0"/>
        <v>HOLJPNscs</v>
      </c>
      <c r="B29" t="s">
        <v>19</v>
      </c>
      <c r="C29" t="s">
        <v>191</v>
      </c>
      <c r="D29" t="s">
        <v>69</v>
      </c>
      <c r="E29" t="s">
        <v>148</v>
      </c>
      <c r="F29">
        <v>-48.81</v>
      </c>
      <c r="G29" t="s">
        <v>149</v>
      </c>
      <c r="H29">
        <v>27.558</v>
      </c>
      <c r="I29" t="s">
        <v>150</v>
      </c>
      <c r="J29" t="s">
        <v>96</v>
      </c>
    </row>
    <row r="30" spans="1:10" x14ac:dyDescent="0.25">
      <c r="A30" s="89" t="str">
        <f t="shared" si="0"/>
        <v>HOLKORscs</v>
      </c>
      <c r="B30" t="s">
        <v>19</v>
      </c>
      <c r="C30" t="s">
        <v>191</v>
      </c>
      <c r="D30" t="s">
        <v>69</v>
      </c>
      <c r="E30" t="s">
        <v>148</v>
      </c>
      <c r="F30">
        <v>4.43</v>
      </c>
      <c r="G30" t="s">
        <v>149</v>
      </c>
      <c r="H30">
        <v>34.451999999999998</v>
      </c>
      <c r="I30" t="s">
        <v>150</v>
      </c>
      <c r="J30" t="s">
        <v>97</v>
      </c>
    </row>
    <row r="31" spans="1:10" x14ac:dyDescent="0.25">
      <c r="A31" s="89" t="str">
        <f t="shared" si="0"/>
        <v>HOLLTUscs</v>
      </c>
      <c r="B31" t="s">
        <v>19</v>
      </c>
      <c r="C31" t="s">
        <v>191</v>
      </c>
      <c r="D31" t="s">
        <v>69</v>
      </c>
      <c r="E31" t="s">
        <v>148</v>
      </c>
      <c r="F31">
        <v>4.74</v>
      </c>
      <c r="G31" t="s">
        <v>149</v>
      </c>
      <c r="H31">
        <v>31.417000000000002</v>
      </c>
      <c r="I31" t="s">
        <v>150</v>
      </c>
      <c r="J31" t="s">
        <v>98</v>
      </c>
    </row>
    <row r="32" spans="1:10" x14ac:dyDescent="0.25">
      <c r="A32" s="89" t="str">
        <f t="shared" si="0"/>
        <v>HOLLVAscs</v>
      </c>
      <c r="B32" t="s">
        <v>19</v>
      </c>
      <c r="C32" t="s">
        <v>191</v>
      </c>
      <c r="D32" t="s">
        <v>69</v>
      </c>
      <c r="E32" t="s">
        <v>148</v>
      </c>
      <c r="F32">
        <v>2.8</v>
      </c>
      <c r="G32" t="s">
        <v>149</v>
      </c>
      <c r="H32">
        <v>2.5999999999999999E-2</v>
      </c>
      <c r="I32" t="s">
        <v>150</v>
      </c>
      <c r="J32" t="s">
        <v>99</v>
      </c>
    </row>
    <row r="33" spans="1:10" x14ac:dyDescent="0.25">
      <c r="A33" s="89" t="str">
        <f t="shared" si="0"/>
        <v>HOLNLDscs</v>
      </c>
      <c r="B33" t="s">
        <v>19</v>
      </c>
      <c r="C33" t="s">
        <v>191</v>
      </c>
      <c r="D33" t="s">
        <v>69</v>
      </c>
      <c r="E33" t="s">
        <v>148</v>
      </c>
      <c r="F33">
        <v>275.52</v>
      </c>
      <c r="G33" t="s">
        <v>149</v>
      </c>
      <c r="H33">
        <v>-2.786</v>
      </c>
      <c r="I33" t="s">
        <v>150</v>
      </c>
      <c r="J33" t="s">
        <v>82</v>
      </c>
    </row>
    <row r="34" spans="1:10" x14ac:dyDescent="0.25">
      <c r="A34" s="89" t="str">
        <f t="shared" si="0"/>
        <v>HOLNZLscs</v>
      </c>
      <c r="B34" t="s">
        <v>19</v>
      </c>
      <c r="C34" t="s">
        <v>191</v>
      </c>
      <c r="D34" t="s">
        <v>69</v>
      </c>
      <c r="E34" t="s">
        <v>148</v>
      </c>
      <c r="F34">
        <v>14.99</v>
      </c>
      <c r="G34" t="s">
        <v>149</v>
      </c>
      <c r="H34">
        <v>27.265999999999998</v>
      </c>
      <c r="I34" t="s">
        <v>150</v>
      </c>
      <c r="J34" t="s">
        <v>83</v>
      </c>
    </row>
    <row r="35" spans="1:10" x14ac:dyDescent="0.25">
      <c r="A35" s="89" t="str">
        <f t="shared" si="0"/>
        <v>HOLPOLscs</v>
      </c>
      <c r="B35" t="s">
        <v>19</v>
      </c>
      <c r="C35" t="s">
        <v>191</v>
      </c>
      <c r="D35" t="s">
        <v>69</v>
      </c>
      <c r="E35" t="s">
        <v>148</v>
      </c>
      <c r="F35">
        <v>97.86</v>
      </c>
      <c r="G35" t="s">
        <v>149</v>
      </c>
      <c r="H35">
        <v>-0.91900000000000004</v>
      </c>
      <c r="I35" t="s">
        <v>150</v>
      </c>
      <c r="J35" t="s">
        <v>100</v>
      </c>
    </row>
    <row r="36" spans="1:10" x14ac:dyDescent="0.25">
      <c r="A36" s="89" t="str">
        <f t="shared" si="0"/>
        <v>HOLPRTscs</v>
      </c>
      <c r="B36" t="s">
        <v>19</v>
      </c>
      <c r="C36" t="s">
        <v>191</v>
      </c>
      <c r="D36" t="s">
        <v>69</v>
      </c>
      <c r="E36" t="s">
        <v>148</v>
      </c>
      <c r="F36">
        <v>0.57999999999999996</v>
      </c>
      <c r="G36" t="s">
        <v>149</v>
      </c>
      <c r="H36">
        <v>27.061</v>
      </c>
      <c r="I36" t="s">
        <v>150</v>
      </c>
      <c r="J36" t="s">
        <v>101</v>
      </c>
    </row>
    <row r="37" spans="1:10" x14ac:dyDescent="0.25">
      <c r="A37" s="89" t="str">
        <f t="shared" si="0"/>
        <v>HOLSVKscs</v>
      </c>
      <c r="B37" t="s">
        <v>19</v>
      </c>
      <c r="C37" t="s">
        <v>191</v>
      </c>
      <c r="D37" t="s">
        <v>69</v>
      </c>
      <c r="E37" t="s">
        <v>148</v>
      </c>
      <c r="F37">
        <v>-72.900000000000006</v>
      </c>
      <c r="G37" t="s">
        <v>149</v>
      </c>
      <c r="H37">
        <v>26.733000000000001</v>
      </c>
      <c r="I37" t="s">
        <v>150</v>
      </c>
      <c r="J37" t="s">
        <v>102</v>
      </c>
    </row>
    <row r="38" spans="1:10" x14ac:dyDescent="0.25">
      <c r="A38" s="89" t="str">
        <f t="shared" si="0"/>
        <v>HOLSVNscs</v>
      </c>
      <c r="B38" t="s">
        <v>19</v>
      </c>
      <c r="C38" t="s">
        <v>191</v>
      </c>
      <c r="D38" t="s">
        <v>69</v>
      </c>
      <c r="E38" t="s">
        <v>148</v>
      </c>
      <c r="F38">
        <v>121.37</v>
      </c>
      <c r="G38" t="s">
        <v>149</v>
      </c>
      <c r="H38">
        <v>-1.1120000000000001</v>
      </c>
      <c r="I38" t="s">
        <v>150</v>
      </c>
      <c r="J38" t="s">
        <v>84</v>
      </c>
    </row>
    <row r="39" spans="1:10" x14ac:dyDescent="0.25">
      <c r="A39" s="89" t="str">
        <f t="shared" si="0"/>
        <v>HOLURYscs</v>
      </c>
      <c r="B39" t="s">
        <v>19</v>
      </c>
      <c r="C39" t="s">
        <v>191</v>
      </c>
      <c r="D39" t="s">
        <v>69</v>
      </c>
      <c r="E39" t="s">
        <v>148</v>
      </c>
      <c r="F39">
        <v>3.84</v>
      </c>
      <c r="G39" t="s">
        <v>149</v>
      </c>
      <c r="H39">
        <v>49.84</v>
      </c>
      <c r="I39" t="s">
        <v>150</v>
      </c>
      <c r="J39" t="s">
        <v>103</v>
      </c>
    </row>
    <row r="40" spans="1:10" x14ac:dyDescent="0.25">
      <c r="A40" s="89" t="str">
        <f t="shared" si="0"/>
        <v>HOLUSAscs</v>
      </c>
      <c r="B40" t="s">
        <v>19</v>
      </c>
      <c r="C40" t="s">
        <v>191</v>
      </c>
      <c r="D40" t="s">
        <v>69</v>
      </c>
      <c r="E40" t="s">
        <v>148</v>
      </c>
      <c r="F40">
        <v>-177.61</v>
      </c>
      <c r="G40" t="s">
        <v>149</v>
      </c>
      <c r="H40">
        <v>58.433999999999997</v>
      </c>
      <c r="I40" t="s">
        <v>150</v>
      </c>
      <c r="J40" t="s">
        <v>85</v>
      </c>
    </row>
    <row r="41" spans="1:10" x14ac:dyDescent="0.25">
      <c r="A41" s="89" t="str">
        <f t="shared" si="0"/>
        <v>HOLZAFscs</v>
      </c>
      <c r="B41" t="s">
        <v>19</v>
      </c>
      <c r="C41" t="s">
        <v>191</v>
      </c>
      <c r="D41" t="s">
        <v>69</v>
      </c>
      <c r="E41" t="s">
        <v>148</v>
      </c>
      <c r="F41">
        <v>3.84</v>
      </c>
      <c r="G41" t="s">
        <v>149</v>
      </c>
      <c r="H41">
        <v>0.443</v>
      </c>
      <c r="I41" t="s">
        <v>150</v>
      </c>
      <c r="J41" t="s">
        <v>104</v>
      </c>
    </row>
    <row r="42" spans="1:10" x14ac:dyDescent="0.25">
      <c r="A42" s="89" t="str">
        <f t="shared" si="0"/>
        <v>JERAUSscs</v>
      </c>
      <c r="B42" t="s">
        <v>20</v>
      </c>
      <c r="C42" t="s">
        <v>191</v>
      </c>
      <c r="D42" t="s">
        <v>69</v>
      </c>
      <c r="E42" t="s">
        <v>148</v>
      </c>
      <c r="F42">
        <v>6.1</v>
      </c>
      <c r="G42" t="s">
        <v>149</v>
      </c>
      <c r="H42">
        <v>37.462000000000003</v>
      </c>
      <c r="I42" t="s">
        <v>150</v>
      </c>
      <c r="J42" t="s">
        <v>73</v>
      </c>
    </row>
    <row r="43" spans="1:10" x14ac:dyDescent="0.25">
      <c r="A43" s="89" t="str">
        <f t="shared" si="0"/>
        <v>JERCANscs</v>
      </c>
      <c r="B43" t="s">
        <v>20</v>
      </c>
      <c r="C43" t="s">
        <v>191</v>
      </c>
      <c r="D43" t="s">
        <v>69</v>
      </c>
      <c r="E43" t="s">
        <v>148</v>
      </c>
      <c r="F43">
        <v>183.18</v>
      </c>
      <c r="G43" t="s">
        <v>149</v>
      </c>
      <c r="H43">
        <v>-1.8089999999999999</v>
      </c>
      <c r="I43" t="s">
        <v>150</v>
      </c>
      <c r="J43" t="s">
        <v>77</v>
      </c>
    </row>
    <row r="44" spans="1:10" x14ac:dyDescent="0.25">
      <c r="A44" s="89" t="str">
        <f t="shared" si="0"/>
        <v>JERCHEscs</v>
      </c>
      <c r="B44" t="s">
        <v>20</v>
      </c>
      <c r="C44" t="s">
        <v>191</v>
      </c>
      <c r="D44" t="s">
        <v>69</v>
      </c>
      <c r="E44" t="s">
        <v>148</v>
      </c>
      <c r="F44">
        <v>66.91</v>
      </c>
      <c r="G44" t="s">
        <v>149</v>
      </c>
      <c r="H44">
        <v>-0.72599999999999998</v>
      </c>
      <c r="I44" t="s">
        <v>150</v>
      </c>
      <c r="J44" t="s">
        <v>78</v>
      </c>
    </row>
    <row r="45" spans="1:10" x14ac:dyDescent="0.25">
      <c r="A45" s="89" t="str">
        <f t="shared" si="0"/>
        <v>JERDFSscs</v>
      </c>
      <c r="B45" t="s">
        <v>20</v>
      </c>
      <c r="C45" t="s">
        <v>191</v>
      </c>
      <c r="D45" t="s">
        <v>69</v>
      </c>
      <c r="E45" t="s">
        <v>148</v>
      </c>
      <c r="F45">
        <v>72.81</v>
      </c>
      <c r="G45" t="s">
        <v>149</v>
      </c>
      <c r="H45">
        <v>-0.84399999999999997</v>
      </c>
      <c r="I45" t="s">
        <v>150</v>
      </c>
      <c r="J45" t="s">
        <v>89</v>
      </c>
    </row>
    <row r="46" spans="1:10" x14ac:dyDescent="0.25">
      <c r="A46" s="89" t="str">
        <f t="shared" si="0"/>
        <v>JERITAscs</v>
      </c>
      <c r="B46" t="s">
        <v>20</v>
      </c>
      <c r="C46" t="s">
        <v>191</v>
      </c>
      <c r="D46" t="s">
        <v>69</v>
      </c>
      <c r="E46" t="s">
        <v>148</v>
      </c>
      <c r="F46">
        <v>156.54</v>
      </c>
      <c r="G46" t="s">
        <v>149</v>
      </c>
      <c r="H46">
        <v>-1.5389999999999999</v>
      </c>
      <c r="I46" t="s">
        <v>150</v>
      </c>
      <c r="J46" t="s">
        <v>81</v>
      </c>
    </row>
    <row r="47" spans="1:10" x14ac:dyDescent="0.25">
      <c r="A47" s="89" t="str">
        <f t="shared" si="0"/>
        <v>JERNLDscs</v>
      </c>
      <c r="B47" t="s">
        <v>20</v>
      </c>
      <c r="C47" t="s">
        <v>191</v>
      </c>
      <c r="D47" t="s">
        <v>69</v>
      </c>
      <c r="E47" t="s">
        <v>148</v>
      </c>
      <c r="F47">
        <v>247.9</v>
      </c>
      <c r="G47" t="s">
        <v>149</v>
      </c>
      <c r="H47">
        <v>-2.6859999999999999</v>
      </c>
      <c r="I47" t="s">
        <v>150</v>
      </c>
      <c r="J47" t="s">
        <v>82</v>
      </c>
    </row>
    <row r="48" spans="1:10" x14ac:dyDescent="0.25">
      <c r="A48" s="89" t="str">
        <f t="shared" si="0"/>
        <v>JERNZLscs</v>
      </c>
      <c r="B48" t="s">
        <v>20</v>
      </c>
      <c r="C48" t="s">
        <v>191</v>
      </c>
      <c r="D48" t="s">
        <v>69</v>
      </c>
      <c r="E48" t="s">
        <v>148</v>
      </c>
      <c r="F48">
        <v>4.68</v>
      </c>
      <c r="G48" t="s">
        <v>149</v>
      </c>
      <c r="H48">
        <v>21.827999999999999</v>
      </c>
      <c r="I48" t="s">
        <v>150</v>
      </c>
      <c r="J48" t="s">
        <v>83</v>
      </c>
    </row>
    <row r="49" spans="1:10" x14ac:dyDescent="0.25">
      <c r="A49" s="89" t="str">
        <f t="shared" si="0"/>
        <v>JERUSAscs</v>
      </c>
      <c r="B49" t="s">
        <v>20</v>
      </c>
      <c r="C49" t="s">
        <v>191</v>
      </c>
      <c r="D49" t="s">
        <v>69</v>
      </c>
      <c r="E49" t="s">
        <v>148</v>
      </c>
      <c r="F49">
        <v>-177.54</v>
      </c>
      <c r="G49" t="s">
        <v>149</v>
      </c>
      <c r="H49">
        <v>59.664000000000001</v>
      </c>
      <c r="I49" t="s">
        <v>150</v>
      </c>
      <c r="J49" t="s">
        <v>85</v>
      </c>
    </row>
    <row r="50" spans="1:10" x14ac:dyDescent="0.25">
      <c r="A50" s="89" t="str">
        <f t="shared" si="0"/>
        <v>JERZAFscs</v>
      </c>
      <c r="B50" t="s">
        <v>20</v>
      </c>
      <c r="C50" t="s">
        <v>191</v>
      </c>
      <c r="D50" t="s">
        <v>69</v>
      </c>
      <c r="E50" t="s">
        <v>148</v>
      </c>
      <c r="F50">
        <v>-0.88</v>
      </c>
      <c r="G50" t="s">
        <v>149</v>
      </c>
      <c r="H50">
        <v>0.47599999999999998</v>
      </c>
      <c r="I50" t="s">
        <v>150</v>
      </c>
      <c r="J50" t="s">
        <v>104</v>
      </c>
    </row>
    <row r="51" spans="1:10" x14ac:dyDescent="0.25">
      <c r="A51" s="89" t="str">
        <f t="shared" si="0"/>
        <v>RDCAUSscs</v>
      </c>
      <c r="B51" t="s">
        <v>21</v>
      </c>
      <c r="C51" t="s">
        <v>191</v>
      </c>
      <c r="D51" t="s">
        <v>69</v>
      </c>
      <c r="E51" t="s">
        <v>148</v>
      </c>
      <c r="F51">
        <v>8.25</v>
      </c>
      <c r="G51" t="s">
        <v>149</v>
      </c>
      <c r="H51">
        <v>38.152000000000001</v>
      </c>
      <c r="I51" t="s">
        <v>150</v>
      </c>
      <c r="J51" t="s">
        <v>73</v>
      </c>
    </row>
    <row r="52" spans="1:10" x14ac:dyDescent="0.25">
      <c r="A52" s="89" t="str">
        <f t="shared" si="0"/>
        <v>RDCCAMscs</v>
      </c>
      <c r="B52" t="s">
        <v>21</v>
      </c>
      <c r="C52" t="s">
        <v>191</v>
      </c>
      <c r="D52" t="s">
        <v>69</v>
      </c>
      <c r="E52" t="s">
        <v>148</v>
      </c>
      <c r="F52">
        <v>168</v>
      </c>
      <c r="G52" t="s">
        <v>149</v>
      </c>
      <c r="H52">
        <v>-1.639</v>
      </c>
      <c r="I52" t="s">
        <v>150</v>
      </c>
      <c r="J52" t="s">
        <v>105</v>
      </c>
    </row>
    <row r="53" spans="1:10" x14ac:dyDescent="0.25">
      <c r="A53" s="89" t="str">
        <f t="shared" si="0"/>
        <v>RDCCANscs</v>
      </c>
      <c r="B53" t="s">
        <v>21</v>
      </c>
      <c r="C53" t="s">
        <v>191</v>
      </c>
      <c r="D53" t="s">
        <v>69</v>
      </c>
      <c r="E53" t="s">
        <v>148</v>
      </c>
      <c r="F53">
        <v>183.22</v>
      </c>
      <c r="G53" t="s">
        <v>149</v>
      </c>
      <c r="H53">
        <v>-1.84</v>
      </c>
      <c r="I53" t="s">
        <v>150</v>
      </c>
      <c r="J53" t="s">
        <v>77</v>
      </c>
    </row>
    <row r="54" spans="1:10" x14ac:dyDescent="0.25">
      <c r="A54" s="89" t="str">
        <f t="shared" si="0"/>
        <v>RDCDEUscs</v>
      </c>
      <c r="B54" t="s">
        <v>21</v>
      </c>
      <c r="C54" t="s">
        <v>191</v>
      </c>
      <c r="D54" t="s">
        <v>69</v>
      </c>
      <c r="E54" t="s">
        <v>148</v>
      </c>
      <c r="F54">
        <v>76.44</v>
      </c>
      <c r="G54" t="s">
        <v>149</v>
      </c>
      <c r="H54">
        <v>-0.76500000000000001</v>
      </c>
      <c r="I54" t="s">
        <v>150</v>
      </c>
      <c r="J54" t="s">
        <v>88</v>
      </c>
    </row>
    <row r="55" spans="1:10" x14ac:dyDescent="0.25">
      <c r="A55" s="89" t="str">
        <f t="shared" si="0"/>
        <v>RDCDFSscs</v>
      </c>
      <c r="B55" t="s">
        <v>21</v>
      </c>
      <c r="C55" t="s">
        <v>191</v>
      </c>
      <c r="D55" t="s">
        <v>69</v>
      </c>
      <c r="E55" t="s">
        <v>148</v>
      </c>
      <c r="F55">
        <v>76.28</v>
      </c>
      <c r="G55" t="s">
        <v>149</v>
      </c>
      <c r="H55">
        <v>-0.81100000000000005</v>
      </c>
      <c r="I55" t="s">
        <v>150</v>
      </c>
      <c r="J55" t="s">
        <v>89</v>
      </c>
    </row>
    <row r="56" spans="1:10" x14ac:dyDescent="0.25">
      <c r="A56" s="89" t="str">
        <f t="shared" si="0"/>
        <v>RDCESTscs</v>
      </c>
      <c r="B56" t="s">
        <v>21</v>
      </c>
      <c r="C56" t="s">
        <v>191</v>
      </c>
      <c r="D56" t="s">
        <v>69</v>
      </c>
      <c r="E56" t="s">
        <v>148</v>
      </c>
      <c r="F56">
        <v>58.52</v>
      </c>
      <c r="G56" t="s">
        <v>149</v>
      </c>
      <c r="H56">
        <v>-0.59699999999999998</v>
      </c>
      <c r="I56" t="s">
        <v>150</v>
      </c>
      <c r="J56" t="s">
        <v>91</v>
      </c>
    </row>
    <row r="57" spans="1:10" x14ac:dyDescent="0.25">
      <c r="A57" s="89" t="str">
        <f t="shared" si="0"/>
        <v>RDCLTUscs</v>
      </c>
      <c r="B57" t="s">
        <v>21</v>
      </c>
      <c r="C57" t="s">
        <v>191</v>
      </c>
      <c r="D57" t="s">
        <v>69</v>
      </c>
      <c r="E57" t="s">
        <v>148</v>
      </c>
      <c r="F57">
        <v>-1.39</v>
      </c>
      <c r="G57" t="s">
        <v>149</v>
      </c>
      <c r="H57">
        <v>27.574999999999999</v>
      </c>
      <c r="I57" t="s">
        <v>150</v>
      </c>
      <c r="J57" t="s">
        <v>98</v>
      </c>
    </row>
    <row r="58" spans="1:10" x14ac:dyDescent="0.25">
      <c r="A58" s="89" t="str">
        <f t="shared" si="0"/>
        <v>RDCLVAscs</v>
      </c>
      <c r="B58" t="s">
        <v>21</v>
      </c>
      <c r="C58" t="s">
        <v>191</v>
      </c>
      <c r="D58" t="s">
        <v>69</v>
      </c>
      <c r="E58" t="s">
        <v>148</v>
      </c>
      <c r="F58">
        <v>-1.17</v>
      </c>
      <c r="G58" t="s">
        <v>149</v>
      </c>
      <c r="H58">
        <v>2.5000000000000001E-2</v>
      </c>
      <c r="I58" t="s">
        <v>150</v>
      </c>
      <c r="J58" t="s">
        <v>99</v>
      </c>
    </row>
    <row r="59" spans="1:10" x14ac:dyDescent="0.25">
      <c r="A59" s="89" t="str">
        <f t="shared" si="0"/>
        <v>RDCNLDscs</v>
      </c>
      <c r="B59" t="s">
        <v>21</v>
      </c>
      <c r="C59" t="s">
        <v>191</v>
      </c>
      <c r="D59" t="s">
        <v>69</v>
      </c>
      <c r="E59" t="s">
        <v>148</v>
      </c>
      <c r="F59">
        <v>248.13</v>
      </c>
      <c r="G59" t="s">
        <v>149</v>
      </c>
      <c r="H59">
        <v>-2.5960000000000001</v>
      </c>
      <c r="I59" t="s">
        <v>150</v>
      </c>
      <c r="J59" t="s">
        <v>82</v>
      </c>
    </row>
    <row r="60" spans="1:10" x14ac:dyDescent="0.25">
      <c r="A60" s="89" t="str">
        <f t="shared" si="0"/>
        <v>RDCNORscs</v>
      </c>
      <c r="B60" t="s">
        <v>21</v>
      </c>
      <c r="C60" t="s">
        <v>191</v>
      </c>
      <c r="D60" t="s">
        <v>69</v>
      </c>
      <c r="E60" t="s">
        <v>148</v>
      </c>
      <c r="F60">
        <v>64.16</v>
      </c>
      <c r="G60" t="s">
        <v>149</v>
      </c>
      <c r="H60">
        <v>-0.66300000000000003</v>
      </c>
      <c r="I60" t="s">
        <v>150</v>
      </c>
      <c r="J60" t="s">
        <v>106</v>
      </c>
    </row>
    <row r="61" spans="1:10" x14ac:dyDescent="0.25">
      <c r="A61" s="89" t="str">
        <f t="shared" si="0"/>
        <v>RDCNZLscs</v>
      </c>
      <c r="B61" t="s">
        <v>21</v>
      </c>
      <c r="C61" t="s">
        <v>191</v>
      </c>
      <c r="D61" t="s">
        <v>69</v>
      </c>
      <c r="E61" t="s">
        <v>148</v>
      </c>
      <c r="F61">
        <v>8.8000000000000007</v>
      </c>
      <c r="G61" t="s">
        <v>149</v>
      </c>
      <c r="H61">
        <v>22.917999999999999</v>
      </c>
      <c r="I61" t="s">
        <v>150</v>
      </c>
      <c r="J61" t="s">
        <v>83</v>
      </c>
    </row>
    <row r="62" spans="1:10" x14ac:dyDescent="0.25">
      <c r="A62" s="89" t="str">
        <f t="shared" si="0"/>
        <v>RDCUSAscs</v>
      </c>
      <c r="B62" t="s">
        <v>21</v>
      </c>
      <c r="C62" t="s">
        <v>191</v>
      </c>
      <c r="D62" t="s">
        <v>69</v>
      </c>
      <c r="E62" t="s">
        <v>148</v>
      </c>
      <c r="F62">
        <v>-133.01</v>
      </c>
      <c r="G62" t="s">
        <v>149</v>
      </c>
      <c r="H62">
        <v>45.112000000000002</v>
      </c>
      <c r="I62" t="s">
        <v>150</v>
      </c>
      <c r="J62" t="s">
        <v>85</v>
      </c>
    </row>
    <row r="63" spans="1:10" x14ac:dyDescent="0.25">
      <c r="A63" s="89" t="str">
        <f t="shared" si="0"/>
        <v>RDCZAFscs</v>
      </c>
      <c r="B63" t="s">
        <v>21</v>
      </c>
      <c r="C63" t="s">
        <v>191</v>
      </c>
      <c r="D63" t="s">
        <v>69</v>
      </c>
      <c r="E63" t="s">
        <v>148</v>
      </c>
      <c r="F63">
        <v>-1.78</v>
      </c>
      <c r="G63" t="s">
        <v>149</v>
      </c>
      <c r="H63">
        <v>0.39</v>
      </c>
      <c r="I63" t="s">
        <v>150</v>
      </c>
      <c r="J63" t="s">
        <v>104</v>
      </c>
    </row>
    <row r="64" spans="1:10" x14ac:dyDescent="0.25">
      <c r="A64" s="89" t="str">
        <f t="shared" si="0"/>
        <v>SIMCHEscs</v>
      </c>
      <c r="B64" t="s">
        <v>22</v>
      </c>
      <c r="C64" t="s">
        <v>191</v>
      </c>
      <c r="D64" t="s">
        <v>69</v>
      </c>
      <c r="E64" t="s">
        <v>148</v>
      </c>
      <c r="F64">
        <v>82.22</v>
      </c>
      <c r="G64" t="s">
        <v>149</v>
      </c>
      <c r="H64">
        <v>-0.89200000000000002</v>
      </c>
      <c r="I64" t="s">
        <v>150</v>
      </c>
      <c r="J64" t="s">
        <v>78</v>
      </c>
    </row>
    <row r="65" spans="1:10" x14ac:dyDescent="0.25">
      <c r="A65" s="89" t="str">
        <f t="shared" si="0"/>
        <v>SIMDEAscs</v>
      </c>
      <c r="B65" t="s">
        <v>22</v>
      </c>
      <c r="C65" t="s">
        <v>191</v>
      </c>
      <c r="D65" t="s">
        <v>69</v>
      </c>
      <c r="E65" t="s">
        <v>148</v>
      </c>
      <c r="F65">
        <v>77.760000000000005</v>
      </c>
      <c r="G65" t="s">
        <v>149</v>
      </c>
      <c r="H65">
        <v>-0.82899999999999996</v>
      </c>
      <c r="I65" t="s">
        <v>150</v>
      </c>
      <c r="J65" t="s">
        <v>79</v>
      </c>
    </row>
    <row r="66" spans="1:10" x14ac:dyDescent="0.25">
      <c r="A66" s="89" t="str">
        <f t="shared" si="0"/>
        <v>SIMFRAscs</v>
      </c>
      <c r="B66" t="s">
        <v>22</v>
      </c>
      <c r="C66" t="s">
        <v>191</v>
      </c>
      <c r="D66" t="s">
        <v>69</v>
      </c>
      <c r="E66" t="s">
        <v>148</v>
      </c>
      <c r="F66">
        <v>-8.42</v>
      </c>
      <c r="G66" t="s">
        <v>149</v>
      </c>
      <c r="H66">
        <v>-9.2219999999999995</v>
      </c>
      <c r="I66" t="s">
        <v>150</v>
      </c>
      <c r="J66" t="s">
        <v>80</v>
      </c>
    </row>
    <row r="67" spans="1:10" x14ac:dyDescent="0.25">
      <c r="A67" s="89" t="str">
        <f t="shared" ref="A67:A130" si="1">B67&amp;J67&amp;C67</f>
        <v>SIMFRMscs</v>
      </c>
      <c r="B67" t="s">
        <v>22</v>
      </c>
      <c r="C67" t="s">
        <v>191</v>
      </c>
      <c r="D67" t="s">
        <v>69</v>
      </c>
      <c r="E67" t="s">
        <v>148</v>
      </c>
      <c r="F67">
        <v>-2.76</v>
      </c>
      <c r="G67" t="s">
        <v>149</v>
      </c>
      <c r="H67">
        <v>-9.2859999999999996</v>
      </c>
      <c r="I67" t="s">
        <v>150</v>
      </c>
      <c r="J67" t="s">
        <v>107</v>
      </c>
    </row>
    <row r="68" spans="1:10" x14ac:dyDescent="0.25">
      <c r="A68" s="89" t="str">
        <f t="shared" si="1"/>
        <v>SIMHRVscs</v>
      </c>
      <c r="B68" t="s">
        <v>22</v>
      </c>
      <c r="C68" t="s">
        <v>191</v>
      </c>
      <c r="D68" t="s">
        <v>69</v>
      </c>
      <c r="E68" t="s">
        <v>148</v>
      </c>
      <c r="F68">
        <v>103.25</v>
      </c>
      <c r="G68" t="s">
        <v>149</v>
      </c>
      <c r="H68">
        <v>-1.008</v>
      </c>
      <c r="I68" t="s">
        <v>150</v>
      </c>
      <c r="J68" t="s">
        <v>92</v>
      </c>
    </row>
    <row r="69" spans="1:10" x14ac:dyDescent="0.25">
      <c r="A69" s="89" t="str">
        <f t="shared" si="1"/>
        <v>SIMHUNscs</v>
      </c>
      <c r="B69" t="s">
        <v>22</v>
      </c>
      <c r="C69" t="s">
        <v>191</v>
      </c>
      <c r="D69" t="s">
        <v>69</v>
      </c>
      <c r="E69" t="s">
        <v>148</v>
      </c>
      <c r="F69">
        <v>-61.62</v>
      </c>
      <c r="G69" t="s">
        <v>149</v>
      </c>
      <c r="H69">
        <v>0.60299999999999998</v>
      </c>
      <c r="I69" t="s">
        <v>150</v>
      </c>
      <c r="J69" t="s">
        <v>93</v>
      </c>
    </row>
    <row r="70" spans="1:10" x14ac:dyDescent="0.25">
      <c r="A70" s="89" t="str">
        <f t="shared" si="1"/>
        <v>SIMITAscs</v>
      </c>
      <c r="B70" t="s">
        <v>22</v>
      </c>
      <c r="C70" t="s">
        <v>191</v>
      </c>
      <c r="D70" t="s">
        <v>69</v>
      </c>
      <c r="E70" t="s">
        <v>148</v>
      </c>
      <c r="F70">
        <v>71.03</v>
      </c>
      <c r="G70" t="s">
        <v>149</v>
      </c>
      <c r="H70">
        <v>-0.77</v>
      </c>
      <c r="I70" t="s">
        <v>150</v>
      </c>
      <c r="J70" t="s">
        <v>81</v>
      </c>
    </row>
    <row r="71" spans="1:10" x14ac:dyDescent="0.25">
      <c r="A71" s="89" t="str">
        <f t="shared" si="1"/>
        <v>SIMNLDscs</v>
      </c>
      <c r="B71" t="s">
        <v>22</v>
      </c>
      <c r="C71" t="s">
        <v>191</v>
      </c>
      <c r="D71" t="s">
        <v>69</v>
      </c>
      <c r="E71" t="s">
        <v>148</v>
      </c>
      <c r="F71">
        <v>247.52</v>
      </c>
      <c r="G71" t="s">
        <v>149</v>
      </c>
      <c r="H71">
        <v>-2.5609999999999999</v>
      </c>
      <c r="I71" t="s">
        <v>150</v>
      </c>
      <c r="J71" t="s">
        <v>82</v>
      </c>
    </row>
    <row r="72" spans="1:10" x14ac:dyDescent="0.25">
      <c r="A72" s="89" t="str">
        <f t="shared" si="1"/>
        <v>SIMSVNscs</v>
      </c>
      <c r="B72" t="s">
        <v>22</v>
      </c>
      <c r="C72" t="s">
        <v>191</v>
      </c>
      <c r="D72" t="s">
        <v>69</v>
      </c>
      <c r="E72" t="s">
        <v>148</v>
      </c>
      <c r="F72">
        <v>98.76</v>
      </c>
      <c r="G72" t="s">
        <v>149</v>
      </c>
      <c r="H72">
        <v>-0.99199999999999999</v>
      </c>
      <c r="I72" t="s">
        <v>150</v>
      </c>
      <c r="J72" t="s">
        <v>84</v>
      </c>
    </row>
    <row r="73" spans="1:10" x14ac:dyDescent="0.25">
      <c r="A73" s="89" t="str">
        <f t="shared" si="1"/>
        <v>SIMUSAscs</v>
      </c>
      <c r="B73" t="s">
        <v>22</v>
      </c>
      <c r="C73" t="s">
        <v>191</v>
      </c>
      <c r="D73" t="s">
        <v>69</v>
      </c>
      <c r="E73" t="s">
        <v>148</v>
      </c>
      <c r="F73">
        <v>-149.41</v>
      </c>
      <c r="G73" t="s">
        <v>149</v>
      </c>
      <c r="H73">
        <v>47.121000000000002</v>
      </c>
      <c r="I73" t="s">
        <v>150</v>
      </c>
      <c r="J73" t="s">
        <v>85</v>
      </c>
    </row>
    <row r="74" spans="1:10" x14ac:dyDescent="0.25">
      <c r="A74" s="89" t="str">
        <f t="shared" si="1"/>
        <v/>
      </c>
    </row>
    <row r="75" spans="1:10" x14ac:dyDescent="0.25">
      <c r="A75" s="89" t="str">
        <f t="shared" si="1"/>
        <v/>
      </c>
    </row>
    <row r="76" spans="1:10" x14ac:dyDescent="0.25">
      <c r="A76" s="89" t="str">
        <f t="shared" si="1"/>
        <v/>
      </c>
    </row>
    <row r="77" spans="1:10" x14ac:dyDescent="0.25">
      <c r="A77" s="89" t="str">
        <f t="shared" si="1"/>
        <v/>
      </c>
    </row>
    <row r="78" spans="1:10" x14ac:dyDescent="0.25">
      <c r="A78" s="89" t="str">
        <f t="shared" si="1"/>
        <v/>
      </c>
    </row>
    <row r="79" spans="1:10" x14ac:dyDescent="0.25">
      <c r="A79" s="89" t="str">
        <f t="shared" si="1"/>
        <v/>
      </c>
    </row>
    <row r="80" spans="1:10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B131&amp;J131&amp;C131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B195&amp;J195&amp;C195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3446F-DF5C-4741-9A8C-9BBC3E3BA2D9}">
  <sheetPr>
    <tabColor theme="7" tint="0.39997558519241921"/>
    <pageSetUpPr autoPageBreaks="0"/>
  </sheetPr>
  <dimension ref="A1:J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BSWCANmas</v>
      </c>
      <c r="B2" t="s">
        <v>17</v>
      </c>
      <c r="C2" t="s">
        <v>193</v>
      </c>
      <c r="D2" t="s">
        <v>69</v>
      </c>
      <c r="E2" t="s">
        <v>148</v>
      </c>
      <c r="F2">
        <v>28.61</v>
      </c>
      <c r="G2" t="s">
        <v>149</v>
      </c>
      <c r="H2">
        <v>-0.28799999999999998</v>
      </c>
      <c r="I2" t="s">
        <v>150</v>
      </c>
      <c r="J2" t="s">
        <v>77</v>
      </c>
    </row>
    <row r="3" spans="1:10" x14ac:dyDescent="0.25">
      <c r="A3" s="89" t="str">
        <f t="shared" ref="A3:A66" si="0">B3&amp;J3&amp;C3</f>
        <v>BSWCHEmas</v>
      </c>
      <c r="B3" t="s">
        <v>17</v>
      </c>
      <c r="C3" t="s">
        <v>193</v>
      </c>
      <c r="D3" t="s">
        <v>69</v>
      </c>
      <c r="E3" t="s">
        <v>148</v>
      </c>
      <c r="F3">
        <v>15.26</v>
      </c>
      <c r="G3" t="s">
        <v>149</v>
      </c>
      <c r="H3">
        <v>-0.155</v>
      </c>
      <c r="I3" t="s">
        <v>150</v>
      </c>
      <c r="J3" t="s">
        <v>78</v>
      </c>
    </row>
    <row r="4" spans="1:10" x14ac:dyDescent="0.25">
      <c r="A4" s="89" t="str">
        <f t="shared" si="0"/>
        <v>BSWDEAmas</v>
      </c>
      <c r="B4" t="s">
        <v>17</v>
      </c>
      <c r="C4" t="s">
        <v>193</v>
      </c>
      <c r="D4" t="s">
        <v>69</v>
      </c>
      <c r="E4" t="s">
        <v>148</v>
      </c>
      <c r="F4">
        <v>14.21</v>
      </c>
      <c r="G4" t="s">
        <v>149</v>
      </c>
      <c r="H4">
        <v>-0.14499999999999999</v>
      </c>
      <c r="I4" t="s">
        <v>150</v>
      </c>
      <c r="J4" t="s">
        <v>79</v>
      </c>
    </row>
    <row r="5" spans="1:10" x14ac:dyDescent="0.25">
      <c r="A5" s="89" t="str">
        <f t="shared" si="0"/>
        <v>BSWFRAmas</v>
      </c>
      <c r="B5" t="s">
        <v>17</v>
      </c>
      <c r="C5" t="s">
        <v>193</v>
      </c>
      <c r="D5" t="s">
        <v>69</v>
      </c>
      <c r="E5" t="s">
        <v>148</v>
      </c>
      <c r="F5">
        <v>-0.34</v>
      </c>
      <c r="G5" t="s">
        <v>149</v>
      </c>
      <c r="H5">
        <v>-1.9710000000000001</v>
      </c>
      <c r="I5" t="s">
        <v>150</v>
      </c>
      <c r="J5" t="s">
        <v>80</v>
      </c>
    </row>
    <row r="6" spans="1:10" x14ac:dyDescent="0.25">
      <c r="A6" s="89" t="str">
        <f t="shared" si="0"/>
        <v>BSWITAmas</v>
      </c>
      <c r="B6" t="s">
        <v>17</v>
      </c>
      <c r="C6" t="s">
        <v>193</v>
      </c>
      <c r="D6" t="s">
        <v>69</v>
      </c>
      <c r="E6" t="s">
        <v>148</v>
      </c>
      <c r="F6">
        <v>11.13</v>
      </c>
      <c r="G6" t="s">
        <v>149</v>
      </c>
      <c r="H6">
        <v>-0.109</v>
      </c>
      <c r="I6" t="s">
        <v>150</v>
      </c>
      <c r="J6" t="s">
        <v>81</v>
      </c>
    </row>
    <row r="7" spans="1:10" x14ac:dyDescent="0.25">
      <c r="A7" s="89" t="str">
        <f t="shared" si="0"/>
        <v>BSWNLDmas</v>
      </c>
      <c r="B7" t="s">
        <v>17</v>
      </c>
      <c r="C7" t="s">
        <v>193</v>
      </c>
      <c r="D7" t="s">
        <v>69</v>
      </c>
      <c r="E7" t="s">
        <v>148</v>
      </c>
      <c r="F7">
        <v>45.95</v>
      </c>
      <c r="G7" t="s">
        <v>149</v>
      </c>
      <c r="H7">
        <v>-0.46</v>
      </c>
      <c r="I7" t="s">
        <v>150</v>
      </c>
      <c r="J7" t="s">
        <v>82</v>
      </c>
    </row>
    <row r="8" spans="1:10" x14ac:dyDescent="0.25">
      <c r="A8" s="89" t="str">
        <f t="shared" si="0"/>
        <v>BSWNZLmas</v>
      </c>
      <c r="B8" t="s">
        <v>17</v>
      </c>
      <c r="C8" t="s">
        <v>193</v>
      </c>
      <c r="D8" t="s">
        <v>69</v>
      </c>
      <c r="E8" t="s">
        <v>148</v>
      </c>
      <c r="F8">
        <v>0.94</v>
      </c>
      <c r="G8" t="s">
        <v>149</v>
      </c>
      <c r="H8">
        <v>3.8759999999999999</v>
      </c>
      <c r="I8" t="s">
        <v>150</v>
      </c>
      <c r="J8" t="s">
        <v>83</v>
      </c>
    </row>
    <row r="9" spans="1:10" x14ac:dyDescent="0.25">
      <c r="A9" s="89" t="str">
        <f t="shared" si="0"/>
        <v>BSWSVNmas</v>
      </c>
      <c r="B9" t="s">
        <v>17</v>
      </c>
      <c r="C9" t="s">
        <v>193</v>
      </c>
      <c r="D9" t="s">
        <v>69</v>
      </c>
      <c r="E9" t="s">
        <v>148</v>
      </c>
      <c r="F9">
        <v>16.72</v>
      </c>
      <c r="G9" t="s">
        <v>149</v>
      </c>
      <c r="H9">
        <v>-0.16200000000000001</v>
      </c>
      <c r="I9" t="s">
        <v>150</v>
      </c>
      <c r="J9" t="s">
        <v>84</v>
      </c>
    </row>
    <row r="10" spans="1:10" x14ac:dyDescent="0.25">
      <c r="A10" s="89" t="str">
        <f t="shared" si="0"/>
        <v>BSWUSAmas</v>
      </c>
      <c r="B10" t="s">
        <v>17</v>
      </c>
      <c r="C10" t="s">
        <v>193</v>
      </c>
      <c r="D10" t="s">
        <v>69</v>
      </c>
      <c r="E10" t="s">
        <v>148</v>
      </c>
      <c r="F10">
        <v>-0.13</v>
      </c>
      <c r="G10" t="s">
        <v>149</v>
      </c>
      <c r="H10">
        <v>-0.67100000000000004</v>
      </c>
      <c r="I10" t="s">
        <v>150</v>
      </c>
      <c r="J10" t="s">
        <v>85</v>
      </c>
    </row>
    <row r="11" spans="1:10" x14ac:dyDescent="0.25">
      <c r="A11" s="89" t="str">
        <f t="shared" si="0"/>
        <v>HOLAUSmas</v>
      </c>
      <c r="B11" t="s">
        <v>19</v>
      </c>
      <c r="C11" t="s">
        <v>193</v>
      </c>
      <c r="D11" t="s">
        <v>69</v>
      </c>
      <c r="E11" t="s">
        <v>148</v>
      </c>
      <c r="F11">
        <v>1.17</v>
      </c>
      <c r="G11" t="s">
        <v>149</v>
      </c>
      <c r="H11">
        <v>11.829000000000001</v>
      </c>
      <c r="I11" t="s">
        <v>150</v>
      </c>
      <c r="J11" t="s">
        <v>73</v>
      </c>
    </row>
    <row r="12" spans="1:10" x14ac:dyDescent="0.25">
      <c r="A12" s="89" t="str">
        <f t="shared" si="0"/>
        <v>HOLBELmas</v>
      </c>
      <c r="B12" t="s">
        <v>19</v>
      </c>
      <c r="C12" t="s">
        <v>193</v>
      </c>
      <c r="D12" t="s">
        <v>69</v>
      </c>
      <c r="E12" t="s">
        <v>148</v>
      </c>
      <c r="F12">
        <v>-9.49</v>
      </c>
      <c r="G12" t="s">
        <v>149</v>
      </c>
      <c r="H12">
        <v>3.3980000000000001</v>
      </c>
      <c r="I12" t="s">
        <v>150</v>
      </c>
      <c r="J12" t="s">
        <v>86</v>
      </c>
    </row>
    <row r="13" spans="1:10" x14ac:dyDescent="0.25">
      <c r="A13" s="89" t="str">
        <f t="shared" si="0"/>
        <v>HOLCANmas</v>
      </c>
      <c r="B13" t="s">
        <v>19</v>
      </c>
      <c r="C13" t="s">
        <v>193</v>
      </c>
      <c r="D13" t="s">
        <v>69</v>
      </c>
      <c r="E13" t="s">
        <v>148</v>
      </c>
      <c r="F13">
        <v>29.19</v>
      </c>
      <c r="G13" t="s">
        <v>149</v>
      </c>
      <c r="H13">
        <v>-0.28999999999999998</v>
      </c>
      <c r="I13" t="s">
        <v>150</v>
      </c>
      <c r="J13" t="s">
        <v>77</v>
      </c>
    </row>
    <row r="14" spans="1:10" x14ac:dyDescent="0.25">
      <c r="A14" s="89" t="str">
        <f t="shared" si="0"/>
        <v>HOLCHEmas</v>
      </c>
      <c r="B14" t="s">
        <v>19</v>
      </c>
      <c r="C14" t="s">
        <v>193</v>
      </c>
      <c r="D14" t="s">
        <v>69</v>
      </c>
      <c r="E14" t="s">
        <v>148</v>
      </c>
      <c r="F14">
        <v>18.57</v>
      </c>
      <c r="G14" t="s">
        <v>149</v>
      </c>
      <c r="H14">
        <v>-0.182</v>
      </c>
      <c r="I14" t="s">
        <v>150</v>
      </c>
      <c r="J14" t="s">
        <v>78</v>
      </c>
    </row>
    <row r="15" spans="1:10" x14ac:dyDescent="0.25">
      <c r="A15" s="89" t="str">
        <f t="shared" si="0"/>
        <v>HOLCZEmas</v>
      </c>
      <c r="B15" t="s">
        <v>19</v>
      </c>
      <c r="C15" t="s">
        <v>193</v>
      </c>
      <c r="D15" t="s">
        <v>69</v>
      </c>
      <c r="E15" t="s">
        <v>148</v>
      </c>
      <c r="F15">
        <v>9.99</v>
      </c>
      <c r="G15" t="s">
        <v>149</v>
      </c>
      <c r="H15">
        <v>-9.8000000000000004E-2</v>
      </c>
      <c r="I15" t="s">
        <v>150</v>
      </c>
      <c r="J15" t="s">
        <v>87</v>
      </c>
    </row>
    <row r="16" spans="1:10" x14ac:dyDescent="0.25">
      <c r="A16" s="89" t="str">
        <f t="shared" si="0"/>
        <v>HOLDEUmas</v>
      </c>
      <c r="B16" t="s">
        <v>19</v>
      </c>
      <c r="C16" t="s">
        <v>193</v>
      </c>
      <c r="D16" t="s">
        <v>69</v>
      </c>
      <c r="E16" t="s">
        <v>148</v>
      </c>
      <c r="F16">
        <v>21.11</v>
      </c>
      <c r="G16" t="s">
        <v>149</v>
      </c>
      <c r="H16">
        <v>-0.21199999999999999</v>
      </c>
      <c r="I16" t="s">
        <v>150</v>
      </c>
      <c r="J16" t="s">
        <v>88</v>
      </c>
    </row>
    <row r="17" spans="1:10" x14ac:dyDescent="0.25">
      <c r="A17" s="89" t="str">
        <f t="shared" si="0"/>
        <v>HOLDFSmas</v>
      </c>
      <c r="B17" t="s">
        <v>19</v>
      </c>
      <c r="C17" t="s">
        <v>193</v>
      </c>
      <c r="D17" t="s">
        <v>69</v>
      </c>
      <c r="E17" t="s">
        <v>148</v>
      </c>
      <c r="F17">
        <v>16.11</v>
      </c>
      <c r="G17" t="s">
        <v>149</v>
      </c>
      <c r="H17">
        <v>-0.16700000000000001</v>
      </c>
      <c r="I17" t="s">
        <v>150</v>
      </c>
      <c r="J17" t="s">
        <v>89</v>
      </c>
    </row>
    <row r="18" spans="1:10" x14ac:dyDescent="0.25">
      <c r="A18" s="89" t="str">
        <f t="shared" si="0"/>
        <v>HOLESPmas</v>
      </c>
      <c r="B18" t="s">
        <v>19</v>
      </c>
      <c r="C18" t="s">
        <v>193</v>
      </c>
      <c r="D18" t="s">
        <v>69</v>
      </c>
      <c r="E18" t="s">
        <v>148</v>
      </c>
      <c r="F18">
        <v>15.94</v>
      </c>
      <c r="G18" t="s">
        <v>149</v>
      </c>
      <c r="H18">
        <v>-0.15</v>
      </c>
      <c r="I18" t="s">
        <v>150</v>
      </c>
      <c r="J18" t="s">
        <v>90</v>
      </c>
    </row>
    <row r="19" spans="1:10" x14ac:dyDescent="0.25">
      <c r="A19" s="89" t="str">
        <f t="shared" si="0"/>
        <v>HOLESTmas</v>
      </c>
      <c r="B19" t="s">
        <v>19</v>
      </c>
      <c r="C19" t="s">
        <v>193</v>
      </c>
      <c r="D19" t="s">
        <v>69</v>
      </c>
      <c r="E19" t="s">
        <v>148</v>
      </c>
      <c r="F19">
        <v>10.09</v>
      </c>
      <c r="G19" t="s">
        <v>149</v>
      </c>
      <c r="H19">
        <v>-9.6000000000000002E-2</v>
      </c>
      <c r="I19" t="s">
        <v>150</v>
      </c>
      <c r="J19" t="s">
        <v>91</v>
      </c>
    </row>
    <row r="20" spans="1:10" x14ac:dyDescent="0.25">
      <c r="A20" s="89" t="str">
        <f t="shared" si="0"/>
        <v>HOLFRAmas</v>
      </c>
      <c r="B20" t="s">
        <v>19</v>
      </c>
      <c r="C20" t="s">
        <v>193</v>
      </c>
      <c r="D20" t="s">
        <v>69</v>
      </c>
      <c r="E20" t="s">
        <v>148</v>
      </c>
      <c r="F20">
        <v>-0.2</v>
      </c>
      <c r="G20" t="s">
        <v>149</v>
      </c>
      <c r="H20">
        <v>-1.8049999999999999</v>
      </c>
      <c r="I20" t="s">
        <v>150</v>
      </c>
      <c r="J20" t="s">
        <v>80</v>
      </c>
    </row>
    <row r="21" spans="1:10" x14ac:dyDescent="0.25">
      <c r="A21" s="89" t="str">
        <f t="shared" si="0"/>
        <v>HOLHRVmas</v>
      </c>
      <c r="B21" t="s">
        <v>19</v>
      </c>
      <c r="C21" t="s">
        <v>193</v>
      </c>
      <c r="D21" t="s">
        <v>69</v>
      </c>
      <c r="E21" t="s">
        <v>148</v>
      </c>
      <c r="F21">
        <v>16.43</v>
      </c>
      <c r="G21" t="s">
        <v>149</v>
      </c>
      <c r="H21">
        <v>-0.152</v>
      </c>
      <c r="I21" t="s">
        <v>150</v>
      </c>
      <c r="J21" t="s">
        <v>92</v>
      </c>
    </row>
    <row r="22" spans="1:10" x14ac:dyDescent="0.25">
      <c r="A22" s="89" t="str">
        <f t="shared" si="0"/>
        <v>HOLHUNmas</v>
      </c>
      <c r="B22" t="s">
        <v>19</v>
      </c>
      <c r="C22" t="s">
        <v>193</v>
      </c>
      <c r="D22" t="s">
        <v>69</v>
      </c>
      <c r="E22" t="s">
        <v>148</v>
      </c>
      <c r="F22">
        <v>0.96</v>
      </c>
      <c r="G22" t="s">
        <v>149</v>
      </c>
      <c r="H22">
        <v>1.2649999999999999</v>
      </c>
      <c r="I22" t="s">
        <v>150</v>
      </c>
      <c r="J22" t="s">
        <v>93</v>
      </c>
    </row>
    <row r="23" spans="1:10" x14ac:dyDescent="0.25">
      <c r="A23" s="89" t="str">
        <f t="shared" si="0"/>
        <v>HOLIRLmas</v>
      </c>
      <c r="B23" t="s">
        <v>19</v>
      </c>
      <c r="C23" t="s">
        <v>193</v>
      </c>
      <c r="D23" t="s">
        <v>69</v>
      </c>
      <c r="E23" t="s">
        <v>148</v>
      </c>
      <c r="F23">
        <v>0.37</v>
      </c>
      <c r="G23" t="s">
        <v>149</v>
      </c>
      <c r="H23">
        <v>14.606999999999999</v>
      </c>
      <c r="I23" t="s">
        <v>150</v>
      </c>
      <c r="J23" t="s">
        <v>94</v>
      </c>
    </row>
    <row r="24" spans="1:10" x14ac:dyDescent="0.25">
      <c r="A24" s="89" t="str">
        <f t="shared" si="0"/>
        <v>HOLISRmas</v>
      </c>
      <c r="B24" t="s">
        <v>19</v>
      </c>
      <c r="C24" t="s">
        <v>193</v>
      </c>
      <c r="D24" t="s">
        <v>69</v>
      </c>
      <c r="E24" t="s">
        <v>148</v>
      </c>
      <c r="F24">
        <v>-0.25</v>
      </c>
      <c r="G24" t="s">
        <v>149</v>
      </c>
      <c r="H24">
        <v>6.2859999999999996</v>
      </c>
      <c r="I24" t="s">
        <v>150</v>
      </c>
      <c r="J24" t="s">
        <v>95</v>
      </c>
    </row>
    <row r="25" spans="1:10" x14ac:dyDescent="0.25">
      <c r="A25" s="89" t="str">
        <f t="shared" si="0"/>
        <v>HOLITAmas</v>
      </c>
      <c r="B25" t="s">
        <v>19</v>
      </c>
      <c r="C25" t="s">
        <v>193</v>
      </c>
      <c r="D25" t="s">
        <v>69</v>
      </c>
      <c r="E25" t="s">
        <v>148</v>
      </c>
      <c r="F25">
        <v>25.43</v>
      </c>
      <c r="G25" t="s">
        <v>149</v>
      </c>
      <c r="H25">
        <v>-0.25</v>
      </c>
      <c r="I25" t="s">
        <v>150</v>
      </c>
      <c r="J25" t="s">
        <v>81</v>
      </c>
    </row>
    <row r="26" spans="1:10" x14ac:dyDescent="0.25">
      <c r="A26" s="89" t="str">
        <f t="shared" si="0"/>
        <v>HOLJPNmas</v>
      </c>
      <c r="B26" t="s">
        <v>19</v>
      </c>
      <c r="C26" t="s">
        <v>193</v>
      </c>
      <c r="D26" t="s">
        <v>69</v>
      </c>
      <c r="E26" t="s">
        <v>148</v>
      </c>
      <c r="F26">
        <v>-6.58</v>
      </c>
      <c r="G26" t="s">
        <v>149</v>
      </c>
      <c r="H26">
        <v>3.87</v>
      </c>
      <c r="I26" t="s">
        <v>150</v>
      </c>
      <c r="J26" t="s">
        <v>96</v>
      </c>
    </row>
    <row r="27" spans="1:10" x14ac:dyDescent="0.25">
      <c r="A27" s="89" t="str">
        <f t="shared" si="0"/>
        <v>HOLKORmas</v>
      </c>
      <c r="B27" t="s">
        <v>19</v>
      </c>
      <c r="C27" t="s">
        <v>193</v>
      </c>
      <c r="D27" t="s">
        <v>69</v>
      </c>
      <c r="E27" t="s">
        <v>148</v>
      </c>
      <c r="F27">
        <v>0.63</v>
      </c>
      <c r="G27" t="s">
        <v>149</v>
      </c>
      <c r="H27">
        <v>5.27</v>
      </c>
      <c r="I27" t="s">
        <v>150</v>
      </c>
      <c r="J27" t="s">
        <v>97</v>
      </c>
    </row>
    <row r="28" spans="1:10" x14ac:dyDescent="0.25">
      <c r="A28" s="89" t="str">
        <f t="shared" si="0"/>
        <v>HOLLTUmas</v>
      </c>
      <c r="B28" t="s">
        <v>19</v>
      </c>
      <c r="C28" t="s">
        <v>193</v>
      </c>
      <c r="D28" t="s">
        <v>69</v>
      </c>
      <c r="E28" t="s">
        <v>148</v>
      </c>
      <c r="F28">
        <v>0.63</v>
      </c>
      <c r="G28" t="s">
        <v>149</v>
      </c>
      <c r="H28">
        <v>5.2060000000000004</v>
      </c>
      <c r="I28" t="s">
        <v>150</v>
      </c>
      <c r="J28" t="s">
        <v>98</v>
      </c>
    </row>
    <row r="29" spans="1:10" x14ac:dyDescent="0.25">
      <c r="A29" s="89" t="str">
        <f t="shared" si="0"/>
        <v>HOLLVAmas</v>
      </c>
      <c r="B29" t="s">
        <v>19</v>
      </c>
      <c r="C29" t="s">
        <v>193</v>
      </c>
      <c r="D29" t="s">
        <v>69</v>
      </c>
      <c r="E29" t="s">
        <v>148</v>
      </c>
      <c r="F29">
        <v>1.17</v>
      </c>
      <c r="G29" t="s">
        <v>149</v>
      </c>
      <c r="H29">
        <v>4.0000000000000001E-3</v>
      </c>
      <c r="I29" t="s">
        <v>150</v>
      </c>
      <c r="J29" t="s">
        <v>99</v>
      </c>
    </row>
    <row r="30" spans="1:10" x14ac:dyDescent="0.25">
      <c r="A30" s="89" t="str">
        <f t="shared" si="0"/>
        <v>HOLNLDmas</v>
      </c>
      <c r="B30" t="s">
        <v>19</v>
      </c>
      <c r="C30" t="s">
        <v>193</v>
      </c>
      <c r="D30" t="s">
        <v>69</v>
      </c>
      <c r="E30" t="s">
        <v>148</v>
      </c>
      <c r="F30">
        <v>38.29</v>
      </c>
      <c r="G30" t="s">
        <v>149</v>
      </c>
      <c r="H30">
        <v>-0.38600000000000001</v>
      </c>
      <c r="I30" t="s">
        <v>150</v>
      </c>
      <c r="J30" t="s">
        <v>82</v>
      </c>
    </row>
    <row r="31" spans="1:10" x14ac:dyDescent="0.25">
      <c r="A31" s="89" t="str">
        <f t="shared" si="0"/>
        <v>HOLNZLmas</v>
      </c>
      <c r="B31" t="s">
        <v>19</v>
      </c>
      <c r="C31" t="s">
        <v>193</v>
      </c>
      <c r="D31" t="s">
        <v>69</v>
      </c>
      <c r="E31" t="s">
        <v>148</v>
      </c>
      <c r="F31">
        <v>0.21</v>
      </c>
      <c r="G31" t="s">
        <v>149</v>
      </c>
      <c r="H31">
        <v>3.5920000000000001</v>
      </c>
      <c r="I31" t="s">
        <v>150</v>
      </c>
      <c r="J31" t="s">
        <v>83</v>
      </c>
    </row>
    <row r="32" spans="1:10" x14ac:dyDescent="0.25">
      <c r="A32" s="89" t="str">
        <f t="shared" si="0"/>
        <v>HOLPOLmas</v>
      </c>
      <c r="B32" t="s">
        <v>19</v>
      </c>
      <c r="C32" t="s">
        <v>193</v>
      </c>
      <c r="D32" t="s">
        <v>69</v>
      </c>
      <c r="E32" t="s">
        <v>148</v>
      </c>
      <c r="F32">
        <v>14.62</v>
      </c>
      <c r="G32" t="s">
        <v>149</v>
      </c>
      <c r="H32">
        <v>-0.13800000000000001</v>
      </c>
      <c r="I32" t="s">
        <v>150</v>
      </c>
      <c r="J32" t="s">
        <v>100</v>
      </c>
    </row>
    <row r="33" spans="1:10" x14ac:dyDescent="0.25">
      <c r="A33" s="89" t="str">
        <f t="shared" si="0"/>
        <v>HOLPRTmas</v>
      </c>
      <c r="B33" t="s">
        <v>19</v>
      </c>
      <c r="C33" t="s">
        <v>193</v>
      </c>
      <c r="D33" t="s">
        <v>69</v>
      </c>
      <c r="E33" t="s">
        <v>148</v>
      </c>
      <c r="F33">
        <v>0.11</v>
      </c>
      <c r="G33" t="s">
        <v>149</v>
      </c>
      <c r="H33">
        <v>3.2610000000000001</v>
      </c>
      <c r="I33" t="s">
        <v>150</v>
      </c>
      <c r="J33" t="s">
        <v>101</v>
      </c>
    </row>
    <row r="34" spans="1:10" x14ac:dyDescent="0.25">
      <c r="A34" s="89" t="str">
        <f t="shared" si="0"/>
        <v>HOLSVKmas</v>
      </c>
      <c r="B34" t="s">
        <v>19</v>
      </c>
      <c r="C34" t="s">
        <v>193</v>
      </c>
      <c r="D34" t="s">
        <v>69</v>
      </c>
      <c r="E34" t="s">
        <v>148</v>
      </c>
      <c r="F34">
        <v>-12.96</v>
      </c>
      <c r="G34" t="s">
        <v>149</v>
      </c>
      <c r="H34">
        <v>4.6639999999999997</v>
      </c>
      <c r="I34" t="s">
        <v>150</v>
      </c>
      <c r="J34" t="s">
        <v>102</v>
      </c>
    </row>
    <row r="35" spans="1:10" x14ac:dyDescent="0.25">
      <c r="A35" s="89" t="str">
        <f t="shared" si="0"/>
        <v>HOLSVNmas</v>
      </c>
      <c r="B35" t="s">
        <v>19</v>
      </c>
      <c r="C35" t="s">
        <v>193</v>
      </c>
      <c r="D35" t="s">
        <v>69</v>
      </c>
      <c r="E35" t="s">
        <v>148</v>
      </c>
      <c r="F35">
        <v>17.649999999999999</v>
      </c>
      <c r="G35" t="s">
        <v>149</v>
      </c>
      <c r="H35">
        <v>-0.161</v>
      </c>
      <c r="I35" t="s">
        <v>150</v>
      </c>
      <c r="J35" t="s">
        <v>84</v>
      </c>
    </row>
    <row r="36" spans="1:10" x14ac:dyDescent="0.25">
      <c r="A36" s="89" t="str">
        <f t="shared" si="0"/>
        <v>HOLURYmas</v>
      </c>
      <c r="B36" t="s">
        <v>19</v>
      </c>
      <c r="C36" t="s">
        <v>193</v>
      </c>
      <c r="D36" t="s">
        <v>69</v>
      </c>
      <c r="E36" t="s">
        <v>148</v>
      </c>
      <c r="F36">
        <v>0.54</v>
      </c>
      <c r="G36" t="s">
        <v>149</v>
      </c>
      <c r="H36">
        <v>8.0419999999999998</v>
      </c>
      <c r="I36" t="s">
        <v>150</v>
      </c>
      <c r="J36" t="s">
        <v>103</v>
      </c>
    </row>
    <row r="37" spans="1:10" x14ac:dyDescent="0.25">
      <c r="A37" s="89" t="str">
        <f t="shared" si="0"/>
        <v>HOLUSAmas</v>
      </c>
      <c r="B37" t="s">
        <v>19</v>
      </c>
      <c r="C37" t="s">
        <v>193</v>
      </c>
      <c r="D37" t="s">
        <v>69</v>
      </c>
      <c r="E37" t="s">
        <v>148</v>
      </c>
      <c r="F37">
        <v>-0.02</v>
      </c>
      <c r="G37" t="s">
        <v>149</v>
      </c>
      <c r="H37">
        <v>-0.74</v>
      </c>
      <c r="I37" t="s">
        <v>150</v>
      </c>
      <c r="J37" t="s">
        <v>85</v>
      </c>
    </row>
    <row r="38" spans="1:10" x14ac:dyDescent="0.25">
      <c r="A38" s="89" t="str">
        <f t="shared" si="0"/>
        <v>HOLZAFmas</v>
      </c>
      <c r="B38" t="s">
        <v>19</v>
      </c>
      <c r="C38" t="s">
        <v>193</v>
      </c>
      <c r="D38" t="s">
        <v>69</v>
      </c>
      <c r="E38" t="s">
        <v>148</v>
      </c>
      <c r="F38">
        <v>0.44</v>
      </c>
      <c r="G38" t="s">
        <v>149</v>
      </c>
      <c r="H38">
        <v>7.0999999999999994E-2</v>
      </c>
      <c r="I38" t="s">
        <v>150</v>
      </c>
      <c r="J38" t="s">
        <v>104</v>
      </c>
    </row>
    <row r="39" spans="1:10" x14ac:dyDescent="0.25">
      <c r="A39" s="89" t="str">
        <f t="shared" si="0"/>
        <v>JERAUSmas</v>
      </c>
      <c r="B39" t="s">
        <v>20</v>
      </c>
      <c r="C39" t="s">
        <v>193</v>
      </c>
      <c r="D39" t="s">
        <v>69</v>
      </c>
      <c r="E39" t="s">
        <v>148</v>
      </c>
      <c r="F39">
        <v>1.1499999999999999</v>
      </c>
      <c r="G39" t="s">
        <v>149</v>
      </c>
      <c r="H39">
        <v>10.14</v>
      </c>
      <c r="I39" t="s">
        <v>150</v>
      </c>
      <c r="J39" t="s">
        <v>73</v>
      </c>
    </row>
    <row r="40" spans="1:10" x14ac:dyDescent="0.25">
      <c r="A40" s="89" t="str">
        <f t="shared" si="0"/>
        <v>JERCANmas</v>
      </c>
      <c r="B40" t="s">
        <v>20</v>
      </c>
      <c r="C40" t="s">
        <v>193</v>
      </c>
      <c r="D40" t="s">
        <v>69</v>
      </c>
      <c r="E40" t="s">
        <v>148</v>
      </c>
      <c r="F40">
        <v>20.75</v>
      </c>
      <c r="G40" t="s">
        <v>149</v>
      </c>
      <c r="H40">
        <v>-0.20200000000000001</v>
      </c>
      <c r="I40" t="s">
        <v>150</v>
      </c>
      <c r="J40" t="s">
        <v>77</v>
      </c>
    </row>
    <row r="41" spans="1:10" x14ac:dyDescent="0.25">
      <c r="A41" s="89" t="str">
        <f t="shared" si="0"/>
        <v>JERCHEmas</v>
      </c>
      <c r="B41" t="s">
        <v>20</v>
      </c>
      <c r="C41" t="s">
        <v>193</v>
      </c>
      <c r="D41" t="s">
        <v>69</v>
      </c>
      <c r="E41" t="s">
        <v>148</v>
      </c>
      <c r="F41">
        <v>10.47</v>
      </c>
      <c r="G41" t="s">
        <v>149</v>
      </c>
      <c r="H41">
        <v>-0.109</v>
      </c>
      <c r="I41" t="s">
        <v>150</v>
      </c>
      <c r="J41" t="s">
        <v>78</v>
      </c>
    </row>
    <row r="42" spans="1:10" x14ac:dyDescent="0.25">
      <c r="A42" s="89" t="str">
        <f t="shared" si="0"/>
        <v>JERDFSmas</v>
      </c>
      <c r="B42" t="s">
        <v>20</v>
      </c>
      <c r="C42" t="s">
        <v>193</v>
      </c>
      <c r="D42" t="s">
        <v>69</v>
      </c>
      <c r="E42" t="s">
        <v>148</v>
      </c>
      <c r="F42">
        <v>12.96</v>
      </c>
      <c r="G42" t="s">
        <v>149</v>
      </c>
      <c r="H42">
        <v>-0.13800000000000001</v>
      </c>
      <c r="I42" t="s">
        <v>150</v>
      </c>
      <c r="J42" t="s">
        <v>89</v>
      </c>
    </row>
    <row r="43" spans="1:10" x14ac:dyDescent="0.25">
      <c r="A43" s="89" t="str">
        <f t="shared" si="0"/>
        <v>JERITAmas</v>
      </c>
      <c r="B43" t="s">
        <v>20</v>
      </c>
      <c r="C43" t="s">
        <v>193</v>
      </c>
      <c r="D43" t="s">
        <v>69</v>
      </c>
      <c r="E43" t="s">
        <v>148</v>
      </c>
      <c r="F43">
        <v>23.32</v>
      </c>
      <c r="G43" t="s">
        <v>149</v>
      </c>
      <c r="H43">
        <v>-0.22500000000000001</v>
      </c>
      <c r="I43" t="s">
        <v>150</v>
      </c>
      <c r="J43" t="s">
        <v>81</v>
      </c>
    </row>
    <row r="44" spans="1:10" x14ac:dyDescent="0.25">
      <c r="A44" s="89" t="str">
        <f t="shared" si="0"/>
        <v>JERNLDmas</v>
      </c>
      <c r="B44" t="s">
        <v>20</v>
      </c>
      <c r="C44" t="s">
        <v>193</v>
      </c>
      <c r="D44" t="s">
        <v>69</v>
      </c>
      <c r="E44" t="s">
        <v>148</v>
      </c>
      <c r="F44">
        <v>31.73</v>
      </c>
      <c r="G44" t="s">
        <v>149</v>
      </c>
      <c r="H44">
        <v>-0.33400000000000002</v>
      </c>
      <c r="I44" t="s">
        <v>150</v>
      </c>
      <c r="J44" t="s">
        <v>82</v>
      </c>
    </row>
    <row r="45" spans="1:10" x14ac:dyDescent="0.25">
      <c r="A45" s="89" t="str">
        <f t="shared" si="0"/>
        <v>JERNZLmas</v>
      </c>
      <c r="B45" t="s">
        <v>20</v>
      </c>
      <c r="C45" t="s">
        <v>193</v>
      </c>
      <c r="D45" t="s">
        <v>69</v>
      </c>
      <c r="E45" t="s">
        <v>148</v>
      </c>
      <c r="F45">
        <v>0.63</v>
      </c>
      <c r="G45" t="s">
        <v>149</v>
      </c>
      <c r="H45">
        <v>3.109</v>
      </c>
      <c r="I45" t="s">
        <v>150</v>
      </c>
      <c r="J45" t="s">
        <v>83</v>
      </c>
    </row>
    <row r="46" spans="1:10" x14ac:dyDescent="0.25">
      <c r="A46" s="89" t="str">
        <f t="shared" si="0"/>
        <v>JERUSAmas</v>
      </c>
      <c r="B46" t="s">
        <v>20</v>
      </c>
      <c r="C46" t="s">
        <v>193</v>
      </c>
      <c r="D46" t="s">
        <v>69</v>
      </c>
      <c r="E46" t="s">
        <v>148</v>
      </c>
      <c r="F46">
        <v>1.05</v>
      </c>
      <c r="G46" t="s">
        <v>149</v>
      </c>
      <c r="H46">
        <v>-0.57699999999999996</v>
      </c>
      <c r="I46" t="s">
        <v>150</v>
      </c>
      <c r="J46" t="s">
        <v>85</v>
      </c>
    </row>
    <row r="47" spans="1:10" x14ac:dyDescent="0.25">
      <c r="A47" s="89" t="str">
        <f t="shared" si="0"/>
        <v>JERZAFmas</v>
      </c>
      <c r="B47" t="s">
        <v>20</v>
      </c>
      <c r="C47" t="s">
        <v>193</v>
      </c>
      <c r="D47" t="s">
        <v>69</v>
      </c>
      <c r="E47" t="s">
        <v>148</v>
      </c>
      <c r="F47">
        <v>0.06</v>
      </c>
      <c r="G47" t="s">
        <v>149</v>
      </c>
      <c r="H47">
        <v>6.7000000000000004E-2</v>
      </c>
      <c r="I47" t="s">
        <v>150</v>
      </c>
      <c r="J47" t="s">
        <v>104</v>
      </c>
    </row>
    <row r="48" spans="1:10" x14ac:dyDescent="0.25">
      <c r="A48" s="89" t="str">
        <f t="shared" si="0"/>
        <v>RDCAUSmas</v>
      </c>
      <c r="B48" t="s">
        <v>21</v>
      </c>
      <c r="C48" t="s">
        <v>193</v>
      </c>
      <c r="D48" t="s">
        <v>69</v>
      </c>
      <c r="E48" t="s">
        <v>148</v>
      </c>
      <c r="F48">
        <v>1.1100000000000001</v>
      </c>
      <c r="G48" t="s">
        <v>149</v>
      </c>
      <c r="H48">
        <v>9.5749999999999993</v>
      </c>
      <c r="I48" t="s">
        <v>150</v>
      </c>
      <c r="J48" t="s">
        <v>73</v>
      </c>
    </row>
    <row r="49" spans="1:10" x14ac:dyDescent="0.25">
      <c r="A49" s="89" t="str">
        <f t="shared" si="0"/>
        <v>RDCCAMmas</v>
      </c>
      <c r="B49" t="s">
        <v>21</v>
      </c>
      <c r="C49" t="s">
        <v>193</v>
      </c>
      <c r="D49" t="s">
        <v>69</v>
      </c>
      <c r="E49" t="s">
        <v>148</v>
      </c>
      <c r="F49">
        <v>28.77</v>
      </c>
      <c r="G49" t="s">
        <v>149</v>
      </c>
      <c r="H49">
        <v>-0.27600000000000002</v>
      </c>
      <c r="I49" t="s">
        <v>150</v>
      </c>
      <c r="J49" t="s">
        <v>105</v>
      </c>
    </row>
    <row r="50" spans="1:10" x14ac:dyDescent="0.25">
      <c r="A50" s="89" t="str">
        <f t="shared" si="0"/>
        <v>RDCCANmas</v>
      </c>
      <c r="B50" t="s">
        <v>21</v>
      </c>
      <c r="C50" t="s">
        <v>193</v>
      </c>
      <c r="D50" t="s">
        <v>69</v>
      </c>
      <c r="E50" t="s">
        <v>148</v>
      </c>
      <c r="F50">
        <v>20.78</v>
      </c>
      <c r="G50" t="s">
        <v>149</v>
      </c>
      <c r="H50">
        <v>-0.20699999999999999</v>
      </c>
      <c r="I50" t="s">
        <v>150</v>
      </c>
      <c r="J50" t="s">
        <v>77</v>
      </c>
    </row>
    <row r="51" spans="1:10" x14ac:dyDescent="0.25">
      <c r="A51" s="89" t="str">
        <f t="shared" si="0"/>
        <v>RDCDFSmas</v>
      </c>
      <c r="B51" t="s">
        <v>21</v>
      </c>
      <c r="C51" t="s">
        <v>193</v>
      </c>
      <c r="D51" t="s">
        <v>69</v>
      </c>
      <c r="E51" t="s">
        <v>148</v>
      </c>
      <c r="F51">
        <v>12.96</v>
      </c>
      <c r="G51" t="s">
        <v>149</v>
      </c>
      <c r="H51">
        <v>-0.13400000000000001</v>
      </c>
      <c r="I51" t="s">
        <v>150</v>
      </c>
      <c r="J51" t="s">
        <v>89</v>
      </c>
    </row>
    <row r="52" spans="1:10" x14ac:dyDescent="0.25">
      <c r="A52" s="89" t="str">
        <f t="shared" si="0"/>
        <v>RDCESTmas</v>
      </c>
      <c r="B52" t="s">
        <v>21</v>
      </c>
      <c r="C52" t="s">
        <v>193</v>
      </c>
      <c r="D52" t="s">
        <v>69</v>
      </c>
      <c r="E52" t="s">
        <v>148</v>
      </c>
      <c r="F52">
        <v>9.6</v>
      </c>
      <c r="G52" t="s">
        <v>149</v>
      </c>
      <c r="H52">
        <v>-9.2999999999999999E-2</v>
      </c>
      <c r="I52" t="s">
        <v>150</v>
      </c>
      <c r="J52" t="s">
        <v>91</v>
      </c>
    </row>
    <row r="53" spans="1:10" x14ac:dyDescent="0.25">
      <c r="A53" s="89" t="str">
        <f t="shared" si="0"/>
        <v>RDCLTUmas</v>
      </c>
      <c r="B53" t="s">
        <v>21</v>
      </c>
      <c r="C53" t="s">
        <v>193</v>
      </c>
      <c r="D53" t="s">
        <v>69</v>
      </c>
      <c r="E53" t="s">
        <v>148</v>
      </c>
      <c r="F53">
        <v>0.15</v>
      </c>
      <c r="G53" t="s">
        <v>149</v>
      </c>
      <c r="H53">
        <v>4.29</v>
      </c>
      <c r="I53" t="s">
        <v>150</v>
      </c>
      <c r="J53" t="s">
        <v>98</v>
      </c>
    </row>
    <row r="54" spans="1:10" x14ac:dyDescent="0.25">
      <c r="A54" s="89" t="str">
        <f t="shared" si="0"/>
        <v>RDCLVAmas</v>
      </c>
      <c r="B54" t="s">
        <v>21</v>
      </c>
      <c r="C54" t="s">
        <v>193</v>
      </c>
      <c r="D54" t="s">
        <v>69</v>
      </c>
      <c r="E54" t="s">
        <v>148</v>
      </c>
      <c r="F54">
        <v>0.42</v>
      </c>
      <c r="G54" t="s">
        <v>149</v>
      </c>
      <c r="H54">
        <v>3.0000000000000001E-3</v>
      </c>
      <c r="I54" t="s">
        <v>150</v>
      </c>
      <c r="J54" t="s">
        <v>99</v>
      </c>
    </row>
    <row r="55" spans="1:10" x14ac:dyDescent="0.25">
      <c r="A55" s="89" t="str">
        <f t="shared" si="0"/>
        <v>RDCNLDmas</v>
      </c>
      <c r="B55" t="s">
        <v>21</v>
      </c>
      <c r="C55" t="s">
        <v>193</v>
      </c>
      <c r="D55" t="s">
        <v>69</v>
      </c>
      <c r="E55" t="s">
        <v>148</v>
      </c>
      <c r="F55">
        <v>35.26</v>
      </c>
      <c r="G55" t="s">
        <v>149</v>
      </c>
      <c r="H55">
        <v>-0.35499999999999998</v>
      </c>
      <c r="I55" t="s">
        <v>150</v>
      </c>
      <c r="J55" t="s">
        <v>82</v>
      </c>
    </row>
    <row r="56" spans="1:10" x14ac:dyDescent="0.25">
      <c r="A56" s="89" t="str">
        <f t="shared" si="0"/>
        <v>RDCNORmas</v>
      </c>
      <c r="B56" t="s">
        <v>21</v>
      </c>
      <c r="C56" t="s">
        <v>193</v>
      </c>
      <c r="D56" t="s">
        <v>69</v>
      </c>
      <c r="E56" t="s">
        <v>148</v>
      </c>
      <c r="F56">
        <v>10.210000000000001</v>
      </c>
      <c r="G56" t="s">
        <v>149</v>
      </c>
      <c r="H56">
        <v>-0.10100000000000001</v>
      </c>
      <c r="I56" t="s">
        <v>150</v>
      </c>
      <c r="J56" t="s">
        <v>106</v>
      </c>
    </row>
    <row r="57" spans="1:10" x14ac:dyDescent="0.25">
      <c r="A57" s="89" t="str">
        <f t="shared" si="0"/>
        <v>RDCNZLmas</v>
      </c>
      <c r="B57" t="s">
        <v>21</v>
      </c>
      <c r="C57" t="s">
        <v>193</v>
      </c>
      <c r="D57" t="s">
        <v>69</v>
      </c>
      <c r="E57" t="s">
        <v>148</v>
      </c>
      <c r="F57">
        <v>1.62</v>
      </c>
      <c r="G57" t="s">
        <v>149</v>
      </c>
      <c r="H57">
        <v>3.1080000000000001</v>
      </c>
      <c r="I57" t="s">
        <v>150</v>
      </c>
      <c r="J57" t="s">
        <v>83</v>
      </c>
    </row>
    <row r="58" spans="1:10" x14ac:dyDescent="0.25">
      <c r="A58" s="89" t="str">
        <f t="shared" si="0"/>
        <v>RDCUSAmas</v>
      </c>
      <c r="B58" t="s">
        <v>21</v>
      </c>
      <c r="C58" t="s">
        <v>193</v>
      </c>
      <c r="D58" t="s">
        <v>69</v>
      </c>
      <c r="E58" t="s">
        <v>148</v>
      </c>
      <c r="F58">
        <v>-20.149999999999999</v>
      </c>
      <c r="G58" t="s">
        <v>149</v>
      </c>
      <c r="H58">
        <v>6.9130000000000003</v>
      </c>
      <c r="I58" t="s">
        <v>150</v>
      </c>
      <c r="J58" t="s">
        <v>85</v>
      </c>
    </row>
    <row r="59" spans="1:10" x14ac:dyDescent="0.25">
      <c r="A59" s="89" t="str">
        <f t="shared" si="0"/>
        <v>RDCZAFmas</v>
      </c>
      <c r="B59" t="s">
        <v>21</v>
      </c>
      <c r="C59" t="s">
        <v>193</v>
      </c>
      <c r="D59" t="s">
        <v>69</v>
      </c>
      <c r="E59" t="s">
        <v>148</v>
      </c>
      <c r="F59">
        <v>0.38</v>
      </c>
      <c r="G59" t="s">
        <v>149</v>
      </c>
      <c r="H59">
        <v>6.8000000000000005E-2</v>
      </c>
      <c r="I59" t="s">
        <v>150</v>
      </c>
      <c r="J59" t="s">
        <v>104</v>
      </c>
    </row>
    <row r="60" spans="1:10" x14ac:dyDescent="0.25">
      <c r="A60" s="89" t="str">
        <f t="shared" si="0"/>
        <v>SIMCHEmas</v>
      </c>
      <c r="B60" t="s">
        <v>22</v>
      </c>
      <c r="C60" t="s">
        <v>193</v>
      </c>
      <c r="D60" t="s">
        <v>69</v>
      </c>
      <c r="E60" t="s">
        <v>148</v>
      </c>
      <c r="F60">
        <v>21.31</v>
      </c>
      <c r="G60" t="s">
        <v>149</v>
      </c>
      <c r="H60">
        <v>-0.214</v>
      </c>
      <c r="I60" t="s">
        <v>150</v>
      </c>
      <c r="J60" t="s">
        <v>78</v>
      </c>
    </row>
    <row r="61" spans="1:10" x14ac:dyDescent="0.25">
      <c r="A61" s="89" t="str">
        <f t="shared" si="0"/>
        <v>SIMDEAmas</v>
      </c>
      <c r="B61" t="s">
        <v>22</v>
      </c>
      <c r="C61" t="s">
        <v>193</v>
      </c>
      <c r="D61" t="s">
        <v>69</v>
      </c>
      <c r="E61" t="s">
        <v>148</v>
      </c>
      <c r="F61">
        <v>15</v>
      </c>
      <c r="G61" t="s">
        <v>149</v>
      </c>
      <c r="H61">
        <v>-0.152</v>
      </c>
      <c r="I61" t="s">
        <v>150</v>
      </c>
      <c r="J61" t="s">
        <v>79</v>
      </c>
    </row>
    <row r="62" spans="1:10" x14ac:dyDescent="0.25">
      <c r="A62" s="89" t="str">
        <f t="shared" si="0"/>
        <v>SIMHRVmas</v>
      </c>
      <c r="B62" t="s">
        <v>22</v>
      </c>
      <c r="C62" t="s">
        <v>193</v>
      </c>
      <c r="D62" t="s">
        <v>69</v>
      </c>
      <c r="E62" t="s">
        <v>148</v>
      </c>
      <c r="F62">
        <v>21.18</v>
      </c>
      <c r="G62" t="s">
        <v>149</v>
      </c>
      <c r="H62">
        <v>-0.19900000000000001</v>
      </c>
      <c r="I62" t="s">
        <v>150</v>
      </c>
      <c r="J62" t="s">
        <v>92</v>
      </c>
    </row>
    <row r="63" spans="1:10" x14ac:dyDescent="0.25">
      <c r="A63" s="89" t="str">
        <f t="shared" si="0"/>
        <v>SIMHUNmas</v>
      </c>
      <c r="B63" t="s">
        <v>22</v>
      </c>
      <c r="C63" t="s">
        <v>193</v>
      </c>
      <c r="D63" t="s">
        <v>69</v>
      </c>
      <c r="E63" t="s">
        <v>148</v>
      </c>
      <c r="F63">
        <v>-11.72</v>
      </c>
      <c r="G63" t="s">
        <v>149</v>
      </c>
      <c r="H63">
        <v>0.124</v>
      </c>
      <c r="I63" t="s">
        <v>150</v>
      </c>
      <c r="J63" t="s">
        <v>93</v>
      </c>
    </row>
    <row r="64" spans="1:10" x14ac:dyDescent="0.25">
      <c r="A64" s="89" t="str">
        <f t="shared" si="0"/>
        <v>SIMITAmas</v>
      </c>
      <c r="B64" t="s">
        <v>22</v>
      </c>
      <c r="C64" t="s">
        <v>193</v>
      </c>
      <c r="D64" t="s">
        <v>69</v>
      </c>
      <c r="E64" t="s">
        <v>148</v>
      </c>
      <c r="F64">
        <v>14.53</v>
      </c>
      <c r="G64" t="s">
        <v>149</v>
      </c>
      <c r="H64">
        <v>-0.14799999999999999</v>
      </c>
      <c r="I64" t="s">
        <v>150</v>
      </c>
      <c r="J64" t="s">
        <v>81</v>
      </c>
    </row>
    <row r="65" spans="1:10" x14ac:dyDescent="0.25">
      <c r="A65" s="89" t="str">
        <f t="shared" si="0"/>
        <v>SIMNLDmas</v>
      </c>
      <c r="B65" t="s">
        <v>22</v>
      </c>
      <c r="C65" t="s">
        <v>193</v>
      </c>
      <c r="D65" t="s">
        <v>69</v>
      </c>
      <c r="E65" t="s">
        <v>148</v>
      </c>
      <c r="F65">
        <v>47.43</v>
      </c>
      <c r="G65" t="s">
        <v>149</v>
      </c>
      <c r="H65">
        <v>-0.46899999999999997</v>
      </c>
      <c r="I65" t="s">
        <v>150</v>
      </c>
      <c r="J65" t="s">
        <v>82</v>
      </c>
    </row>
    <row r="66" spans="1:10" x14ac:dyDescent="0.25">
      <c r="A66" s="89" t="str">
        <f t="shared" si="0"/>
        <v>SIMSVNmas</v>
      </c>
      <c r="B66" t="s">
        <v>22</v>
      </c>
      <c r="C66" t="s">
        <v>193</v>
      </c>
      <c r="D66" t="s">
        <v>69</v>
      </c>
      <c r="E66" t="s">
        <v>148</v>
      </c>
      <c r="F66">
        <v>20.99</v>
      </c>
      <c r="G66" t="s">
        <v>149</v>
      </c>
      <c r="H66">
        <v>-0.20200000000000001</v>
      </c>
      <c r="I66" t="s">
        <v>150</v>
      </c>
      <c r="J66" t="s">
        <v>84</v>
      </c>
    </row>
    <row r="67" spans="1:10" x14ac:dyDescent="0.25">
      <c r="A67" s="89" t="str">
        <f t="shared" ref="A67:A130" si="1">B67&amp;J67&amp;C67</f>
        <v>SIMUSAmas</v>
      </c>
      <c r="B67" t="s">
        <v>22</v>
      </c>
      <c r="C67" t="s">
        <v>193</v>
      </c>
      <c r="D67" t="s">
        <v>69</v>
      </c>
      <c r="E67" t="s">
        <v>148</v>
      </c>
      <c r="F67">
        <v>-31.21</v>
      </c>
      <c r="G67" t="s">
        <v>149</v>
      </c>
      <c r="H67">
        <v>10.164999999999999</v>
      </c>
      <c r="I67" t="s">
        <v>150</v>
      </c>
      <c r="J67" t="s">
        <v>85</v>
      </c>
    </row>
    <row r="68" spans="1:10" x14ac:dyDescent="0.25">
      <c r="A68" s="89" t="str">
        <f t="shared" si="1"/>
        <v/>
      </c>
    </row>
    <row r="69" spans="1:10" x14ac:dyDescent="0.25">
      <c r="A69" s="89" t="str">
        <f t="shared" si="1"/>
        <v/>
      </c>
    </row>
    <row r="70" spans="1:10" x14ac:dyDescent="0.25">
      <c r="A70" s="89" t="str">
        <f t="shared" si="1"/>
        <v/>
      </c>
    </row>
    <row r="71" spans="1:10" x14ac:dyDescent="0.25">
      <c r="A71" s="89" t="str">
        <f t="shared" si="1"/>
        <v/>
      </c>
    </row>
    <row r="72" spans="1:10" x14ac:dyDescent="0.25">
      <c r="A72" s="89" t="str">
        <f t="shared" si="1"/>
        <v/>
      </c>
    </row>
    <row r="73" spans="1:10" x14ac:dyDescent="0.25">
      <c r="A73" s="89" t="str">
        <f t="shared" si="1"/>
        <v/>
      </c>
    </row>
    <row r="74" spans="1:10" x14ac:dyDescent="0.25">
      <c r="A74" s="89" t="str">
        <f t="shared" si="1"/>
        <v/>
      </c>
    </row>
    <row r="75" spans="1:10" x14ac:dyDescent="0.25">
      <c r="A75" s="89" t="str">
        <f t="shared" si="1"/>
        <v/>
      </c>
    </row>
    <row r="76" spans="1:10" x14ac:dyDescent="0.25">
      <c r="A76" s="89" t="str">
        <f t="shared" si="1"/>
        <v/>
      </c>
    </row>
    <row r="77" spans="1:10" x14ac:dyDescent="0.25">
      <c r="A77" s="89" t="str">
        <f t="shared" si="1"/>
        <v/>
      </c>
    </row>
    <row r="78" spans="1:10" x14ac:dyDescent="0.25">
      <c r="A78" s="89" t="str">
        <f t="shared" si="1"/>
        <v/>
      </c>
    </row>
    <row r="79" spans="1:10" x14ac:dyDescent="0.25">
      <c r="A79" s="89" t="str">
        <f t="shared" si="1"/>
        <v/>
      </c>
    </row>
    <row r="80" spans="1:10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B131&amp;J131&amp;C131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B195&amp;J195&amp;C195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E0AC4-D52E-49BD-BD46-CEC6CED5182F}">
  <sheetPr>
    <tabColor theme="7" tint="0.39997558519241921"/>
    <pageSetUpPr autoPageBreaks="0"/>
  </sheetPr>
  <dimension ref="A1:J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BSWCANsta</v>
      </c>
      <c r="B2" t="s">
        <v>17</v>
      </c>
      <c r="C2" t="s">
        <v>195</v>
      </c>
      <c r="D2" t="s">
        <v>69</v>
      </c>
      <c r="E2" t="s">
        <v>148</v>
      </c>
      <c r="F2">
        <v>-0.05</v>
      </c>
      <c r="G2" t="s">
        <v>149</v>
      </c>
      <c r="H2">
        <v>0.128</v>
      </c>
      <c r="I2" t="s">
        <v>150</v>
      </c>
      <c r="J2" t="s">
        <v>77</v>
      </c>
    </row>
    <row r="3" spans="1:10" x14ac:dyDescent="0.25">
      <c r="A3" s="89" t="str">
        <f t="shared" ref="A3:A66" si="0">B3&amp;J3&amp;C3</f>
        <v>BSWCANcwi</v>
      </c>
      <c r="B3" t="s">
        <v>17</v>
      </c>
      <c r="C3" t="s">
        <v>196</v>
      </c>
      <c r="D3" t="s">
        <v>69</v>
      </c>
      <c r="E3" t="s">
        <v>148</v>
      </c>
      <c r="F3">
        <v>-0.11</v>
      </c>
      <c r="G3" t="s">
        <v>149</v>
      </c>
      <c r="H3">
        <v>0.17899999999999999</v>
      </c>
      <c r="I3" t="s">
        <v>150</v>
      </c>
      <c r="J3" t="s">
        <v>77</v>
      </c>
    </row>
    <row r="4" spans="1:10" x14ac:dyDescent="0.25">
      <c r="A4" s="89" t="str">
        <f t="shared" si="0"/>
        <v>BSWCANbde</v>
      </c>
      <c r="B4" t="s">
        <v>17</v>
      </c>
      <c r="C4" t="s">
        <v>197</v>
      </c>
      <c r="D4" t="s">
        <v>69</v>
      </c>
      <c r="E4" t="s">
        <v>148</v>
      </c>
      <c r="F4">
        <v>-0.05</v>
      </c>
      <c r="G4" t="s">
        <v>149</v>
      </c>
      <c r="H4">
        <v>0.214</v>
      </c>
      <c r="I4" t="s">
        <v>150</v>
      </c>
      <c r="J4" t="s">
        <v>77</v>
      </c>
    </row>
    <row r="5" spans="1:10" x14ac:dyDescent="0.25">
      <c r="A5" s="89" t="str">
        <f t="shared" si="0"/>
        <v>BSWCANang</v>
      </c>
      <c r="B5" t="s">
        <v>17</v>
      </c>
      <c r="C5" t="s">
        <v>198</v>
      </c>
      <c r="D5" t="s">
        <v>69</v>
      </c>
      <c r="E5" t="s">
        <v>148</v>
      </c>
      <c r="F5">
        <v>0.05</v>
      </c>
      <c r="G5" t="s">
        <v>149</v>
      </c>
      <c r="H5">
        <v>7.3999999999999996E-2</v>
      </c>
      <c r="I5" t="s">
        <v>150</v>
      </c>
      <c r="J5" t="s">
        <v>77</v>
      </c>
    </row>
    <row r="6" spans="1:10" x14ac:dyDescent="0.25">
      <c r="A6" s="89" t="str">
        <f t="shared" si="0"/>
        <v>BSWCANran</v>
      </c>
      <c r="B6" t="s">
        <v>17</v>
      </c>
      <c r="C6" t="s">
        <v>199</v>
      </c>
      <c r="D6" t="s">
        <v>69</v>
      </c>
      <c r="E6" t="s">
        <v>148</v>
      </c>
      <c r="F6">
        <v>7.0000000000000007E-2</v>
      </c>
      <c r="G6" t="s">
        <v>149</v>
      </c>
      <c r="H6">
        <v>0.26</v>
      </c>
      <c r="I6" t="s">
        <v>150</v>
      </c>
      <c r="J6" t="s">
        <v>77</v>
      </c>
    </row>
    <row r="7" spans="1:10" x14ac:dyDescent="0.25">
      <c r="A7" s="89" t="str">
        <f t="shared" si="0"/>
        <v>BSWCANrwi</v>
      </c>
      <c r="B7" t="s">
        <v>17</v>
      </c>
      <c r="C7" t="s">
        <v>200</v>
      </c>
      <c r="D7" t="s">
        <v>69</v>
      </c>
      <c r="E7" t="s">
        <v>148</v>
      </c>
      <c r="F7">
        <v>-0.47</v>
      </c>
      <c r="G7" t="s">
        <v>149</v>
      </c>
      <c r="H7">
        <v>0.151</v>
      </c>
      <c r="I7" t="s">
        <v>150</v>
      </c>
      <c r="J7" t="s">
        <v>77</v>
      </c>
    </row>
    <row r="8" spans="1:10" x14ac:dyDescent="0.25">
      <c r="A8" s="89" t="str">
        <f t="shared" si="0"/>
        <v>BSWCANrls</v>
      </c>
      <c r="B8" t="s">
        <v>17</v>
      </c>
      <c r="C8" t="s">
        <v>201</v>
      </c>
      <c r="D8" t="s">
        <v>69</v>
      </c>
      <c r="E8" t="s">
        <v>148</v>
      </c>
      <c r="F8">
        <v>0.32</v>
      </c>
      <c r="G8" t="s">
        <v>149</v>
      </c>
      <c r="H8">
        <v>0.16200000000000001</v>
      </c>
      <c r="I8" t="s">
        <v>150</v>
      </c>
      <c r="J8" t="s">
        <v>77</v>
      </c>
    </row>
    <row r="9" spans="1:10" x14ac:dyDescent="0.25">
      <c r="A9" s="89" t="str">
        <f t="shared" si="0"/>
        <v>BSWCANfan</v>
      </c>
      <c r="B9" t="s">
        <v>17</v>
      </c>
      <c r="C9" t="s">
        <v>202</v>
      </c>
      <c r="D9" t="s">
        <v>69</v>
      </c>
      <c r="E9" t="s">
        <v>148</v>
      </c>
      <c r="F9">
        <v>0.04</v>
      </c>
      <c r="G9" t="s">
        <v>149</v>
      </c>
      <c r="H9">
        <v>0.115</v>
      </c>
      <c r="I9" t="s">
        <v>150</v>
      </c>
      <c r="J9" t="s">
        <v>77</v>
      </c>
    </row>
    <row r="10" spans="1:10" x14ac:dyDescent="0.25">
      <c r="A10" s="89" t="str">
        <f t="shared" si="0"/>
        <v>BSWCANfua</v>
      </c>
      <c r="B10" t="s">
        <v>17</v>
      </c>
      <c r="C10" t="s">
        <v>203</v>
      </c>
      <c r="D10" t="s">
        <v>69</v>
      </c>
      <c r="E10" t="s">
        <v>148</v>
      </c>
      <c r="F10">
        <v>0.62</v>
      </c>
      <c r="G10" t="s">
        <v>149</v>
      </c>
      <c r="H10">
        <v>0.20399999999999999</v>
      </c>
      <c r="I10" t="s">
        <v>150</v>
      </c>
      <c r="J10" t="s">
        <v>77</v>
      </c>
    </row>
    <row r="11" spans="1:10" x14ac:dyDescent="0.25">
      <c r="A11" s="89" t="str">
        <f t="shared" si="0"/>
        <v>BSWCANruh</v>
      </c>
      <c r="B11" t="s">
        <v>17</v>
      </c>
      <c r="C11" t="s">
        <v>204</v>
      </c>
      <c r="D11" t="s">
        <v>69</v>
      </c>
      <c r="E11" t="s">
        <v>148</v>
      </c>
      <c r="F11">
        <v>-0.15</v>
      </c>
      <c r="G11" t="s">
        <v>149</v>
      </c>
      <c r="H11">
        <v>0.16800000000000001</v>
      </c>
      <c r="I11" t="s">
        <v>150</v>
      </c>
      <c r="J11" t="s">
        <v>77</v>
      </c>
    </row>
    <row r="12" spans="1:10" x14ac:dyDescent="0.25">
      <c r="A12" s="89" t="str">
        <f t="shared" si="0"/>
        <v>BSWCANusu</v>
      </c>
      <c r="B12" t="s">
        <v>17</v>
      </c>
      <c r="C12" t="s">
        <v>205</v>
      </c>
      <c r="D12" t="s">
        <v>69</v>
      </c>
      <c r="E12" t="s">
        <v>148</v>
      </c>
      <c r="F12">
        <v>-0.14000000000000001</v>
      </c>
      <c r="G12" t="s">
        <v>149</v>
      </c>
      <c r="H12">
        <v>0.26900000000000002</v>
      </c>
      <c r="I12" t="s">
        <v>150</v>
      </c>
      <c r="J12" t="s">
        <v>77</v>
      </c>
    </row>
    <row r="13" spans="1:10" x14ac:dyDescent="0.25">
      <c r="A13" s="89" t="str">
        <f t="shared" si="0"/>
        <v>BSWCANude</v>
      </c>
      <c r="B13" t="s">
        <v>17</v>
      </c>
      <c r="C13" t="s">
        <v>206</v>
      </c>
      <c r="D13" t="s">
        <v>69</v>
      </c>
      <c r="E13" t="s">
        <v>148</v>
      </c>
      <c r="F13">
        <v>0.43</v>
      </c>
      <c r="G13" t="s">
        <v>149</v>
      </c>
      <c r="H13">
        <v>0.311</v>
      </c>
      <c r="I13" t="s">
        <v>150</v>
      </c>
      <c r="J13" t="s">
        <v>77</v>
      </c>
    </row>
    <row r="14" spans="1:10" x14ac:dyDescent="0.25">
      <c r="A14" s="89" t="str">
        <f t="shared" si="0"/>
        <v>BSWCANftp</v>
      </c>
      <c r="B14" t="s">
        <v>17</v>
      </c>
      <c r="C14" t="s">
        <v>207</v>
      </c>
      <c r="D14" t="s">
        <v>69</v>
      </c>
      <c r="E14" t="s">
        <v>148</v>
      </c>
      <c r="F14">
        <v>-0.05</v>
      </c>
      <c r="G14" t="s">
        <v>149</v>
      </c>
      <c r="H14">
        <v>0.17599999999999999</v>
      </c>
      <c r="I14" t="s">
        <v>150</v>
      </c>
      <c r="J14" t="s">
        <v>77</v>
      </c>
    </row>
    <row r="15" spans="1:10" x14ac:dyDescent="0.25">
      <c r="A15" s="89" t="str">
        <f t="shared" si="0"/>
        <v>BSWCANftl</v>
      </c>
      <c r="B15" t="s">
        <v>17</v>
      </c>
      <c r="C15" t="s">
        <v>208</v>
      </c>
      <c r="D15" t="s">
        <v>69</v>
      </c>
      <c r="E15" t="s">
        <v>148</v>
      </c>
      <c r="F15">
        <v>-0.06</v>
      </c>
      <c r="G15" t="s">
        <v>149</v>
      </c>
      <c r="H15">
        <v>0.22</v>
      </c>
      <c r="I15" t="s">
        <v>150</v>
      </c>
      <c r="J15" t="s">
        <v>77</v>
      </c>
    </row>
    <row r="16" spans="1:10" x14ac:dyDescent="0.25">
      <c r="A16" s="89" t="str">
        <f t="shared" si="0"/>
        <v>BSWCANocs</v>
      </c>
      <c r="B16" t="s">
        <v>17</v>
      </c>
      <c r="C16" t="s">
        <v>209</v>
      </c>
      <c r="D16" t="s">
        <v>69</v>
      </c>
      <c r="E16" t="s">
        <v>148</v>
      </c>
      <c r="F16">
        <v>0.18</v>
      </c>
      <c r="G16" t="s">
        <v>149</v>
      </c>
      <c r="H16">
        <v>0.16700000000000001</v>
      </c>
      <c r="I16" t="s">
        <v>150</v>
      </c>
      <c r="J16" t="s">
        <v>77</v>
      </c>
    </row>
    <row r="17" spans="1:10" x14ac:dyDescent="0.25">
      <c r="A17" s="89" t="str">
        <f t="shared" si="0"/>
        <v>BSWCANous</v>
      </c>
      <c r="B17" t="s">
        <v>17</v>
      </c>
      <c r="C17" t="s">
        <v>210</v>
      </c>
      <c r="D17" t="s">
        <v>69</v>
      </c>
      <c r="E17" t="s">
        <v>148</v>
      </c>
      <c r="F17">
        <v>0.1</v>
      </c>
      <c r="G17" t="s">
        <v>149</v>
      </c>
      <c r="H17">
        <v>0.152</v>
      </c>
      <c r="I17" t="s">
        <v>150</v>
      </c>
      <c r="J17" t="s">
        <v>77</v>
      </c>
    </row>
    <row r="18" spans="1:10" x14ac:dyDescent="0.25">
      <c r="A18" s="89" t="str">
        <f t="shared" si="0"/>
        <v>BSWCANofl</v>
      </c>
      <c r="B18" t="s">
        <v>17</v>
      </c>
      <c r="C18" t="s">
        <v>211</v>
      </c>
      <c r="D18" t="s">
        <v>69</v>
      </c>
      <c r="E18" t="s">
        <v>148</v>
      </c>
      <c r="F18">
        <v>-0.13</v>
      </c>
      <c r="G18" t="s">
        <v>149</v>
      </c>
      <c r="H18">
        <v>0.114</v>
      </c>
      <c r="I18" t="s">
        <v>150</v>
      </c>
      <c r="J18" t="s">
        <v>77</v>
      </c>
    </row>
    <row r="19" spans="1:10" x14ac:dyDescent="0.25">
      <c r="A19" s="89" t="str">
        <f t="shared" si="0"/>
        <v>BSWCHEsta</v>
      </c>
      <c r="B19" t="s">
        <v>17</v>
      </c>
      <c r="C19" t="s">
        <v>195</v>
      </c>
      <c r="D19" t="s">
        <v>69</v>
      </c>
      <c r="E19" t="s">
        <v>148</v>
      </c>
      <c r="F19">
        <v>-6.19</v>
      </c>
      <c r="G19" t="s">
        <v>149</v>
      </c>
      <c r="H19">
        <v>6.2E-2</v>
      </c>
      <c r="I19" t="s">
        <v>150</v>
      </c>
      <c r="J19" t="s">
        <v>78</v>
      </c>
    </row>
    <row r="20" spans="1:10" x14ac:dyDescent="0.25">
      <c r="A20" s="89" t="str">
        <f t="shared" si="0"/>
        <v>BSWCHEcwi</v>
      </c>
      <c r="B20" t="s">
        <v>17</v>
      </c>
      <c r="C20" t="s">
        <v>196</v>
      </c>
      <c r="D20" t="s">
        <v>69</v>
      </c>
      <c r="E20" t="s">
        <v>148</v>
      </c>
      <c r="F20">
        <v>-13.56</v>
      </c>
      <c r="G20" t="s">
        <v>149</v>
      </c>
      <c r="H20">
        <v>0.14000000000000001</v>
      </c>
      <c r="I20" t="s">
        <v>150</v>
      </c>
      <c r="J20" t="s">
        <v>78</v>
      </c>
    </row>
    <row r="21" spans="1:10" x14ac:dyDescent="0.25">
      <c r="A21" s="89" t="str">
        <f t="shared" si="0"/>
        <v>BSWCHEbde</v>
      </c>
      <c r="B21" t="s">
        <v>17</v>
      </c>
      <c r="C21" t="s">
        <v>197</v>
      </c>
      <c r="D21" t="s">
        <v>69</v>
      </c>
      <c r="E21" t="s">
        <v>148</v>
      </c>
      <c r="F21">
        <v>-14.8</v>
      </c>
      <c r="G21" t="s">
        <v>149</v>
      </c>
      <c r="H21">
        <v>0.15</v>
      </c>
      <c r="I21" t="s">
        <v>150</v>
      </c>
      <c r="J21" t="s">
        <v>78</v>
      </c>
    </row>
    <row r="22" spans="1:10" x14ac:dyDescent="0.25">
      <c r="A22" s="89" t="str">
        <f t="shared" si="0"/>
        <v>BSWCHEang</v>
      </c>
      <c r="B22" t="s">
        <v>17</v>
      </c>
      <c r="C22" t="s">
        <v>198</v>
      </c>
      <c r="D22" t="s">
        <v>69</v>
      </c>
      <c r="E22" t="s">
        <v>148</v>
      </c>
      <c r="F22">
        <v>5.67</v>
      </c>
      <c r="G22" t="s">
        <v>149</v>
      </c>
      <c r="H22">
        <v>-0.06</v>
      </c>
      <c r="I22" t="s">
        <v>150</v>
      </c>
      <c r="J22" t="s">
        <v>78</v>
      </c>
    </row>
    <row r="23" spans="1:10" x14ac:dyDescent="0.25">
      <c r="A23" s="89" t="str">
        <f t="shared" si="0"/>
        <v>BSWCHEran</v>
      </c>
      <c r="B23" t="s">
        <v>17</v>
      </c>
      <c r="C23" t="s">
        <v>199</v>
      </c>
      <c r="D23" t="s">
        <v>69</v>
      </c>
      <c r="E23" t="s">
        <v>148</v>
      </c>
      <c r="F23">
        <v>-16.64</v>
      </c>
      <c r="G23" t="s">
        <v>149</v>
      </c>
      <c r="H23">
        <v>0.17</v>
      </c>
      <c r="I23" t="s">
        <v>150</v>
      </c>
      <c r="J23" t="s">
        <v>78</v>
      </c>
    </row>
    <row r="24" spans="1:10" x14ac:dyDescent="0.25">
      <c r="A24" s="89" t="str">
        <f t="shared" si="0"/>
        <v>BSWCHErwi</v>
      </c>
      <c r="B24" t="s">
        <v>17</v>
      </c>
      <c r="C24" t="s">
        <v>200</v>
      </c>
      <c r="D24" t="s">
        <v>69</v>
      </c>
      <c r="E24" t="s">
        <v>148</v>
      </c>
      <c r="F24">
        <v>-8.58</v>
      </c>
      <c r="G24" t="s">
        <v>149</v>
      </c>
      <c r="H24">
        <v>8.5999999999999993E-2</v>
      </c>
      <c r="I24" t="s">
        <v>150</v>
      </c>
      <c r="J24" t="s">
        <v>78</v>
      </c>
    </row>
    <row r="25" spans="1:10" x14ac:dyDescent="0.25">
      <c r="A25" s="89" t="str">
        <f t="shared" si="0"/>
        <v>BSWCHErls</v>
      </c>
      <c r="B25" t="s">
        <v>17</v>
      </c>
      <c r="C25" t="s">
        <v>201</v>
      </c>
      <c r="D25" t="s">
        <v>69</v>
      </c>
      <c r="E25" t="s">
        <v>148</v>
      </c>
      <c r="F25">
        <v>-10.09</v>
      </c>
      <c r="G25" t="s">
        <v>149</v>
      </c>
      <c r="H25">
        <v>0.104</v>
      </c>
      <c r="I25" t="s">
        <v>150</v>
      </c>
      <c r="J25" t="s">
        <v>78</v>
      </c>
    </row>
    <row r="26" spans="1:10" x14ac:dyDescent="0.25">
      <c r="A26" s="89" t="str">
        <f t="shared" si="0"/>
        <v>BSWCHEfan</v>
      </c>
      <c r="B26" t="s">
        <v>17</v>
      </c>
      <c r="C26" t="s">
        <v>202</v>
      </c>
      <c r="D26" t="s">
        <v>69</v>
      </c>
      <c r="E26" t="s">
        <v>148</v>
      </c>
      <c r="F26">
        <v>-6.09</v>
      </c>
      <c r="G26" t="s">
        <v>149</v>
      </c>
      <c r="H26">
        <v>6.2E-2</v>
      </c>
      <c r="I26" t="s">
        <v>150</v>
      </c>
      <c r="J26" t="s">
        <v>78</v>
      </c>
    </row>
    <row r="27" spans="1:10" x14ac:dyDescent="0.25">
      <c r="A27" s="89" t="str">
        <f t="shared" si="0"/>
        <v>BSWCHEfua</v>
      </c>
      <c r="B27" t="s">
        <v>17</v>
      </c>
      <c r="C27" t="s">
        <v>203</v>
      </c>
      <c r="D27" t="s">
        <v>69</v>
      </c>
      <c r="E27" t="s">
        <v>148</v>
      </c>
      <c r="F27">
        <v>-9.23</v>
      </c>
      <c r="G27" t="s">
        <v>149</v>
      </c>
      <c r="H27">
        <v>0.10199999999999999</v>
      </c>
      <c r="I27" t="s">
        <v>150</v>
      </c>
      <c r="J27" t="s">
        <v>78</v>
      </c>
    </row>
    <row r="28" spans="1:10" x14ac:dyDescent="0.25">
      <c r="A28" s="89" t="str">
        <f t="shared" si="0"/>
        <v>BSWCHEruh</v>
      </c>
      <c r="B28" t="s">
        <v>17</v>
      </c>
      <c r="C28" t="s">
        <v>204</v>
      </c>
      <c r="D28" t="s">
        <v>69</v>
      </c>
      <c r="E28" t="s">
        <v>148</v>
      </c>
      <c r="F28">
        <v>-12.37</v>
      </c>
      <c r="G28" t="s">
        <v>149</v>
      </c>
      <c r="H28">
        <v>0.123</v>
      </c>
      <c r="I28" t="s">
        <v>150</v>
      </c>
      <c r="J28" t="s">
        <v>78</v>
      </c>
    </row>
    <row r="29" spans="1:10" x14ac:dyDescent="0.25">
      <c r="A29" s="89" t="str">
        <f t="shared" si="0"/>
        <v>BSWCHEusu</v>
      </c>
      <c r="B29" t="s">
        <v>17</v>
      </c>
      <c r="C29" t="s">
        <v>205</v>
      </c>
      <c r="D29" t="s">
        <v>69</v>
      </c>
      <c r="E29" t="s">
        <v>148</v>
      </c>
      <c r="F29">
        <v>-19.84</v>
      </c>
      <c r="G29" t="s">
        <v>149</v>
      </c>
      <c r="H29">
        <v>0.2</v>
      </c>
      <c r="I29" t="s">
        <v>150</v>
      </c>
      <c r="J29" t="s">
        <v>78</v>
      </c>
    </row>
    <row r="30" spans="1:10" x14ac:dyDescent="0.25">
      <c r="A30" s="89" t="str">
        <f t="shared" si="0"/>
        <v>BSWCHEude</v>
      </c>
      <c r="B30" t="s">
        <v>17</v>
      </c>
      <c r="C30" t="s">
        <v>206</v>
      </c>
      <c r="D30" t="s">
        <v>69</v>
      </c>
      <c r="E30" t="s">
        <v>148</v>
      </c>
      <c r="F30">
        <v>-15.87</v>
      </c>
      <c r="G30" t="s">
        <v>149</v>
      </c>
      <c r="H30">
        <v>0.16800000000000001</v>
      </c>
      <c r="I30" t="s">
        <v>150</v>
      </c>
      <c r="J30" t="s">
        <v>78</v>
      </c>
    </row>
    <row r="31" spans="1:10" x14ac:dyDescent="0.25">
      <c r="A31" s="89" t="str">
        <f t="shared" si="0"/>
        <v>BSWCHEftp</v>
      </c>
      <c r="B31" t="s">
        <v>17</v>
      </c>
      <c r="C31" t="s">
        <v>207</v>
      </c>
      <c r="D31" t="s">
        <v>69</v>
      </c>
      <c r="E31" t="s">
        <v>148</v>
      </c>
      <c r="F31">
        <v>-9.14</v>
      </c>
      <c r="G31" t="s">
        <v>149</v>
      </c>
      <c r="H31">
        <v>9.4E-2</v>
      </c>
      <c r="I31" t="s">
        <v>150</v>
      </c>
      <c r="J31" t="s">
        <v>78</v>
      </c>
    </row>
    <row r="32" spans="1:10" x14ac:dyDescent="0.25">
      <c r="A32" s="89" t="str">
        <f t="shared" si="0"/>
        <v>BSWCHEftl</v>
      </c>
      <c r="B32" t="s">
        <v>17</v>
      </c>
      <c r="C32" t="s">
        <v>208</v>
      </c>
      <c r="D32" t="s">
        <v>69</v>
      </c>
      <c r="E32" t="s">
        <v>148</v>
      </c>
      <c r="F32">
        <v>-10.35</v>
      </c>
      <c r="G32" t="s">
        <v>149</v>
      </c>
      <c r="H32">
        <v>9.9000000000000005E-2</v>
      </c>
      <c r="I32" t="s">
        <v>150</v>
      </c>
      <c r="J32" t="s">
        <v>78</v>
      </c>
    </row>
    <row r="33" spans="1:10" x14ac:dyDescent="0.25">
      <c r="A33" s="89" t="str">
        <f t="shared" si="0"/>
        <v>BSWCHEocs</v>
      </c>
      <c r="B33" t="s">
        <v>17</v>
      </c>
      <c r="C33" t="s">
        <v>209</v>
      </c>
      <c r="D33" t="s">
        <v>69</v>
      </c>
      <c r="E33" t="s">
        <v>148</v>
      </c>
      <c r="F33">
        <v>-16.07</v>
      </c>
      <c r="G33" t="s">
        <v>149</v>
      </c>
      <c r="H33">
        <v>0.16800000000000001</v>
      </c>
      <c r="I33" t="s">
        <v>150</v>
      </c>
      <c r="J33" t="s">
        <v>78</v>
      </c>
    </row>
    <row r="34" spans="1:10" x14ac:dyDescent="0.25">
      <c r="A34" s="89" t="str">
        <f t="shared" si="0"/>
        <v>BSWCHEous</v>
      </c>
      <c r="B34" t="s">
        <v>17</v>
      </c>
      <c r="C34" t="s">
        <v>210</v>
      </c>
      <c r="D34" t="s">
        <v>69</v>
      </c>
      <c r="E34" t="s">
        <v>148</v>
      </c>
      <c r="F34">
        <v>-9.73</v>
      </c>
      <c r="G34" t="s">
        <v>149</v>
      </c>
      <c r="H34">
        <v>0.10199999999999999</v>
      </c>
      <c r="I34" t="s">
        <v>150</v>
      </c>
      <c r="J34" t="s">
        <v>78</v>
      </c>
    </row>
    <row r="35" spans="1:10" x14ac:dyDescent="0.25">
      <c r="A35" s="89" t="str">
        <f t="shared" si="0"/>
        <v>BSWCHEofl</v>
      </c>
      <c r="B35" t="s">
        <v>17</v>
      </c>
      <c r="C35" t="s">
        <v>211</v>
      </c>
      <c r="D35" t="s">
        <v>69</v>
      </c>
      <c r="E35" t="s">
        <v>148</v>
      </c>
      <c r="F35">
        <v>-10</v>
      </c>
      <c r="G35" t="s">
        <v>149</v>
      </c>
      <c r="H35">
        <v>0.10100000000000001</v>
      </c>
      <c r="I35" t="s">
        <v>150</v>
      </c>
      <c r="J35" t="s">
        <v>78</v>
      </c>
    </row>
    <row r="36" spans="1:10" x14ac:dyDescent="0.25">
      <c r="A36" s="89" t="str">
        <f t="shared" si="0"/>
        <v>BSWDEAsta</v>
      </c>
      <c r="B36" t="s">
        <v>17</v>
      </c>
      <c r="C36" t="s">
        <v>195</v>
      </c>
      <c r="D36" t="s">
        <v>69</v>
      </c>
      <c r="E36" t="s">
        <v>148</v>
      </c>
      <c r="F36">
        <v>-7.58</v>
      </c>
      <c r="G36" t="s">
        <v>149</v>
      </c>
      <c r="H36">
        <v>7.0000000000000007E-2</v>
      </c>
      <c r="I36" t="s">
        <v>150</v>
      </c>
      <c r="J36" t="s">
        <v>79</v>
      </c>
    </row>
    <row r="37" spans="1:10" x14ac:dyDescent="0.25">
      <c r="A37" s="89" t="str">
        <f t="shared" si="0"/>
        <v>BSWDEAcwi</v>
      </c>
      <c r="B37" t="s">
        <v>17</v>
      </c>
      <c r="C37" t="s">
        <v>196</v>
      </c>
      <c r="D37" t="s">
        <v>69</v>
      </c>
      <c r="E37" t="s">
        <v>148</v>
      </c>
      <c r="F37">
        <v>-11.28</v>
      </c>
      <c r="G37" t="s">
        <v>149</v>
      </c>
      <c r="H37">
        <v>0.108</v>
      </c>
      <c r="I37" t="s">
        <v>150</v>
      </c>
      <c r="J37" t="s">
        <v>79</v>
      </c>
    </row>
    <row r="38" spans="1:10" x14ac:dyDescent="0.25">
      <c r="A38" s="89" t="str">
        <f t="shared" si="0"/>
        <v>BSWDEAbde</v>
      </c>
      <c r="B38" t="s">
        <v>17</v>
      </c>
      <c r="C38" t="s">
        <v>197</v>
      </c>
      <c r="D38" t="s">
        <v>69</v>
      </c>
      <c r="E38" t="s">
        <v>148</v>
      </c>
      <c r="F38">
        <v>-14.74</v>
      </c>
      <c r="G38" t="s">
        <v>149</v>
      </c>
      <c r="H38">
        <v>0.14099999999999999</v>
      </c>
      <c r="I38" t="s">
        <v>150</v>
      </c>
      <c r="J38" t="s">
        <v>79</v>
      </c>
    </row>
    <row r="39" spans="1:10" x14ac:dyDescent="0.25">
      <c r="A39" s="89" t="str">
        <f t="shared" si="0"/>
        <v>BSWDEAran</v>
      </c>
      <c r="B39" t="s">
        <v>17</v>
      </c>
      <c r="C39" t="s">
        <v>199</v>
      </c>
      <c r="D39" t="s">
        <v>69</v>
      </c>
      <c r="E39" t="s">
        <v>148</v>
      </c>
      <c r="F39">
        <v>-15.29</v>
      </c>
      <c r="G39" t="s">
        <v>149</v>
      </c>
      <c r="H39">
        <v>0.156</v>
      </c>
      <c r="I39" t="s">
        <v>150</v>
      </c>
      <c r="J39" t="s">
        <v>79</v>
      </c>
    </row>
    <row r="40" spans="1:10" x14ac:dyDescent="0.25">
      <c r="A40" s="89" t="str">
        <f t="shared" si="0"/>
        <v>BSWDEArwi</v>
      </c>
      <c r="B40" t="s">
        <v>17</v>
      </c>
      <c r="C40" t="s">
        <v>200</v>
      </c>
      <c r="D40" t="s">
        <v>69</v>
      </c>
      <c r="E40" t="s">
        <v>148</v>
      </c>
      <c r="F40">
        <v>-8.15</v>
      </c>
      <c r="G40" t="s">
        <v>149</v>
      </c>
      <c r="H40">
        <v>7.5999999999999998E-2</v>
      </c>
      <c r="I40" t="s">
        <v>150</v>
      </c>
      <c r="J40" t="s">
        <v>79</v>
      </c>
    </row>
    <row r="41" spans="1:10" x14ac:dyDescent="0.25">
      <c r="A41" s="89" t="str">
        <f t="shared" si="0"/>
        <v>BSWDEArls</v>
      </c>
      <c r="B41" t="s">
        <v>17</v>
      </c>
      <c r="C41" t="s">
        <v>201</v>
      </c>
      <c r="D41" t="s">
        <v>69</v>
      </c>
      <c r="E41" t="s">
        <v>148</v>
      </c>
      <c r="F41">
        <v>-11.03</v>
      </c>
      <c r="G41" t="s">
        <v>149</v>
      </c>
      <c r="H41">
        <v>0.11</v>
      </c>
      <c r="I41" t="s">
        <v>150</v>
      </c>
      <c r="J41" t="s">
        <v>79</v>
      </c>
    </row>
    <row r="42" spans="1:10" x14ac:dyDescent="0.25">
      <c r="A42" s="89" t="str">
        <f t="shared" si="0"/>
        <v>BSWDEAfan</v>
      </c>
      <c r="B42" t="s">
        <v>17</v>
      </c>
      <c r="C42" t="s">
        <v>202</v>
      </c>
      <c r="D42" t="s">
        <v>69</v>
      </c>
      <c r="E42" t="s">
        <v>148</v>
      </c>
      <c r="F42">
        <v>-8.11</v>
      </c>
      <c r="G42" t="s">
        <v>149</v>
      </c>
      <c r="H42">
        <v>0.08</v>
      </c>
      <c r="I42" t="s">
        <v>150</v>
      </c>
      <c r="J42" t="s">
        <v>79</v>
      </c>
    </row>
    <row r="43" spans="1:10" x14ac:dyDescent="0.25">
      <c r="A43" s="89" t="str">
        <f t="shared" si="0"/>
        <v>BSWDEAfua</v>
      </c>
      <c r="B43" t="s">
        <v>17</v>
      </c>
      <c r="C43" t="s">
        <v>203</v>
      </c>
      <c r="D43" t="s">
        <v>69</v>
      </c>
      <c r="E43" t="s">
        <v>148</v>
      </c>
      <c r="F43">
        <v>-9.48</v>
      </c>
      <c r="G43" t="s">
        <v>149</v>
      </c>
      <c r="H43">
        <v>9.4E-2</v>
      </c>
      <c r="I43" t="s">
        <v>150</v>
      </c>
      <c r="J43" t="s">
        <v>79</v>
      </c>
    </row>
    <row r="44" spans="1:10" x14ac:dyDescent="0.25">
      <c r="A44" s="89" t="str">
        <f t="shared" si="0"/>
        <v>BSWDEAruh</v>
      </c>
      <c r="B44" t="s">
        <v>17</v>
      </c>
      <c r="C44" t="s">
        <v>204</v>
      </c>
      <c r="D44" t="s">
        <v>69</v>
      </c>
      <c r="E44" t="s">
        <v>148</v>
      </c>
      <c r="F44">
        <v>-12.81</v>
      </c>
      <c r="G44" t="s">
        <v>149</v>
      </c>
      <c r="H44">
        <v>0.12</v>
      </c>
      <c r="I44" t="s">
        <v>150</v>
      </c>
      <c r="J44" t="s">
        <v>79</v>
      </c>
    </row>
    <row r="45" spans="1:10" x14ac:dyDescent="0.25">
      <c r="A45" s="89" t="str">
        <f t="shared" si="0"/>
        <v>BSWDEAusu</v>
      </c>
      <c r="B45" t="s">
        <v>17</v>
      </c>
      <c r="C45" t="s">
        <v>205</v>
      </c>
      <c r="D45" t="s">
        <v>69</v>
      </c>
      <c r="E45" t="s">
        <v>148</v>
      </c>
      <c r="F45">
        <v>-19.010000000000002</v>
      </c>
      <c r="G45" t="s">
        <v>149</v>
      </c>
      <c r="H45">
        <v>0.183</v>
      </c>
      <c r="I45" t="s">
        <v>150</v>
      </c>
      <c r="J45" t="s">
        <v>79</v>
      </c>
    </row>
    <row r="46" spans="1:10" x14ac:dyDescent="0.25">
      <c r="A46" s="89" t="str">
        <f t="shared" si="0"/>
        <v>BSWDEAude</v>
      </c>
      <c r="B46" t="s">
        <v>17</v>
      </c>
      <c r="C46" t="s">
        <v>206</v>
      </c>
      <c r="D46" t="s">
        <v>69</v>
      </c>
      <c r="E46" t="s">
        <v>148</v>
      </c>
      <c r="F46">
        <v>-16.399999999999999</v>
      </c>
      <c r="G46" t="s">
        <v>149</v>
      </c>
      <c r="H46">
        <v>0.159</v>
      </c>
      <c r="I46" t="s">
        <v>150</v>
      </c>
      <c r="J46" t="s">
        <v>79</v>
      </c>
    </row>
    <row r="47" spans="1:10" x14ac:dyDescent="0.25">
      <c r="A47" s="89" t="str">
        <f t="shared" si="0"/>
        <v>BSWDEAftp</v>
      </c>
      <c r="B47" t="s">
        <v>17</v>
      </c>
      <c r="C47" t="s">
        <v>207</v>
      </c>
      <c r="D47" t="s">
        <v>69</v>
      </c>
      <c r="E47" t="s">
        <v>148</v>
      </c>
      <c r="F47">
        <v>-12.41</v>
      </c>
      <c r="G47" t="s">
        <v>149</v>
      </c>
      <c r="H47">
        <v>0.11799999999999999</v>
      </c>
      <c r="I47" t="s">
        <v>150</v>
      </c>
      <c r="J47" t="s">
        <v>79</v>
      </c>
    </row>
    <row r="48" spans="1:10" x14ac:dyDescent="0.25">
      <c r="A48" s="89" t="str">
        <f t="shared" si="0"/>
        <v>BSWDEAftl</v>
      </c>
      <c r="B48" t="s">
        <v>17</v>
      </c>
      <c r="C48" t="s">
        <v>208</v>
      </c>
      <c r="D48" t="s">
        <v>69</v>
      </c>
      <c r="E48" t="s">
        <v>148</v>
      </c>
      <c r="F48">
        <v>-12.75</v>
      </c>
      <c r="G48" t="s">
        <v>149</v>
      </c>
      <c r="H48">
        <v>0.129</v>
      </c>
      <c r="I48" t="s">
        <v>150</v>
      </c>
      <c r="J48" t="s">
        <v>79</v>
      </c>
    </row>
    <row r="49" spans="1:10" x14ac:dyDescent="0.25">
      <c r="A49" s="89" t="str">
        <f t="shared" si="0"/>
        <v>BSWDEAocs</v>
      </c>
      <c r="B49" t="s">
        <v>17</v>
      </c>
      <c r="C49" t="s">
        <v>209</v>
      </c>
      <c r="D49" t="s">
        <v>69</v>
      </c>
      <c r="E49" t="s">
        <v>148</v>
      </c>
      <c r="F49">
        <v>-13.66</v>
      </c>
      <c r="G49" t="s">
        <v>149</v>
      </c>
      <c r="H49">
        <v>0.127</v>
      </c>
      <c r="I49" t="s">
        <v>150</v>
      </c>
      <c r="J49" t="s">
        <v>79</v>
      </c>
    </row>
    <row r="50" spans="1:10" x14ac:dyDescent="0.25">
      <c r="A50" s="89" t="str">
        <f t="shared" si="0"/>
        <v>BSWDEAous</v>
      </c>
      <c r="B50" t="s">
        <v>17</v>
      </c>
      <c r="C50" t="s">
        <v>210</v>
      </c>
      <c r="D50" t="s">
        <v>69</v>
      </c>
      <c r="E50" t="s">
        <v>148</v>
      </c>
      <c r="F50">
        <v>-10.98</v>
      </c>
      <c r="G50" t="s">
        <v>149</v>
      </c>
      <c r="H50">
        <v>0.10199999999999999</v>
      </c>
      <c r="I50" t="s">
        <v>150</v>
      </c>
      <c r="J50" t="s">
        <v>79</v>
      </c>
    </row>
    <row r="51" spans="1:10" x14ac:dyDescent="0.25">
      <c r="A51" s="89" t="str">
        <f t="shared" si="0"/>
        <v>BSWDEAofl</v>
      </c>
      <c r="B51" t="s">
        <v>17</v>
      </c>
      <c r="C51" t="s">
        <v>211</v>
      </c>
      <c r="D51" t="s">
        <v>69</v>
      </c>
      <c r="E51" t="s">
        <v>148</v>
      </c>
      <c r="F51">
        <v>-8.1199999999999992</v>
      </c>
      <c r="G51" t="s">
        <v>149</v>
      </c>
      <c r="H51">
        <v>7.6999999999999999E-2</v>
      </c>
      <c r="I51" t="s">
        <v>150</v>
      </c>
      <c r="J51" t="s">
        <v>79</v>
      </c>
    </row>
    <row r="52" spans="1:10" x14ac:dyDescent="0.25">
      <c r="A52" s="89" t="str">
        <f t="shared" si="0"/>
        <v>BSWFRAsta</v>
      </c>
      <c r="B52" t="s">
        <v>17</v>
      </c>
      <c r="C52" t="s">
        <v>195</v>
      </c>
      <c r="D52" t="s">
        <v>69</v>
      </c>
      <c r="E52" t="s">
        <v>148</v>
      </c>
      <c r="F52">
        <v>0</v>
      </c>
      <c r="G52" t="s">
        <v>149</v>
      </c>
      <c r="H52">
        <v>0.88400000000000001</v>
      </c>
      <c r="I52" t="s">
        <v>150</v>
      </c>
      <c r="J52" t="s">
        <v>80</v>
      </c>
    </row>
    <row r="53" spans="1:10" x14ac:dyDescent="0.25">
      <c r="A53" s="89" t="str">
        <f t="shared" si="0"/>
        <v>BSWFRAcwi</v>
      </c>
      <c r="B53" t="s">
        <v>17</v>
      </c>
      <c r="C53" t="s">
        <v>196</v>
      </c>
      <c r="D53" t="s">
        <v>69</v>
      </c>
      <c r="E53" t="s">
        <v>148</v>
      </c>
      <c r="F53">
        <v>-0.13</v>
      </c>
      <c r="G53" t="s">
        <v>149</v>
      </c>
      <c r="H53">
        <v>1.411</v>
      </c>
      <c r="I53" t="s">
        <v>150</v>
      </c>
      <c r="J53" t="s">
        <v>80</v>
      </c>
    </row>
    <row r="54" spans="1:10" x14ac:dyDescent="0.25">
      <c r="A54" s="89" t="str">
        <f t="shared" si="0"/>
        <v>BSWFRAbde</v>
      </c>
      <c r="B54" t="s">
        <v>17</v>
      </c>
      <c r="C54" t="s">
        <v>197</v>
      </c>
      <c r="D54" t="s">
        <v>69</v>
      </c>
      <c r="E54" t="s">
        <v>148</v>
      </c>
      <c r="F54">
        <v>-0.28000000000000003</v>
      </c>
      <c r="G54" t="s">
        <v>149</v>
      </c>
      <c r="H54">
        <v>1.5669999999999999</v>
      </c>
      <c r="I54" t="s">
        <v>150</v>
      </c>
      <c r="J54" t="s">
        <v>80</v>
      </c>
    </row>
    <row r="55" spans="1:10" x14ac:dyDescent="0.25">
      <c r="A55" s="89" t="str">
        <f t="shared" si="0"/>
        <v>BSWFRAang</v>
      </c>
      <c r="B55" t="s">
        <v>17</v>
      </c>
      <c r="C55" t="s">
        <v>198</v>
      </c>
      <c r="D55" t="s">
        <v>69</v>
      </c>
      <c r="E55" t="s">
        <v>148</v>
      </c>
      <c r="F55">
        <v>-0.11</v>
      </c>
      <c r="G55" t="s">
        <v>149</v>
      </c>
      <c r="H55">
        <v>0.65</v>
      </c>
      <c r="I55" t="s">
        <v>150</v>
      </c>
      <c r="J55" t="s">
        <v>80</v>
      </c>
    </row>
    <row r="56" spans="1:10" x14ac:dyDescent="0.25">
      <c r="A56" s="89" t="str">
        <f t="shared" si="0"/>
        <v>BSWFRAran</v>
      </c>
      <c r="B56" t="s">
        <v>17</v>
      </c>
      <c r="C56" t="s">
        <v>199</v>
      </c>
      <c r="D56" t="s">
        <v>69</v>
      </c>
      <c r="E56" t="s">
        <v>148</v>
      </c>
      <c r="F56">
        <v>0.69</v>
      </c>
      <c r="G56" t="s">
        <v>149</v>
      </c>
      <c r="H56">
        <v>2.056</v>
      </c>
      <c r="I56" t="s">
        <v>150</v>
      </c>
      <c r="J56" t="s">
        <v>80</v>
      </c>
    </row>
    <row r="57" spans="1:10" x14ac:dyDescent="0.25">
      <c r="A57" s="89" t="str">
        <f t="shared" si="0"/>
        <v>BSWFRArwi</v>
      </c>
      <c r="B57" t="s">
        <v>17</v>
      </c>
      <c r="C57" t="s">
        <v>200</v>
      </c>
      <c r="D57" t="s">
        <v>69</v>
      </c>
      <c r="E57" t="s">
        <v>148</v>
      </c>
      <c r="F57">
        <v>-0.15</v>
      </c>
      <c r="G57" t="s">
        <v>149</v>
      </c>
      <c r="H57">
        <v>1.0940000000000001</v>
      </c>
      <c r="I57" t="s">
        <v>150</v>
      </c>
      <c r="J57" t="s">
        <v>80</v>
      </c>
    </row>
    <row r="58" spans="1:10" x14ac:dyDescent="0.25">
      <c r="A58" s="89" t="str">
        <f t="shared" si="0"/>
        <v>BSWFRArls</v>
      </c>
      <c r="B58" t="s">
        <v>17</v>
      </c>
      <c r="C58" t="s">
        <v>201</v>
      </c>
      <c r="D58" t="s">
        <v>69</v>
      </c>
      <c r="E58" t="s">
        <v>148</v>
      </c>
      <c r="F58">
        <v>-7.0000000000000007E-2</v>
      </c>
      <c r="G58" t="s">
        <v>149</v>
      </c>
      <c r="H58">
        <v>1.4</v>
      </c>
      <c r="I58" t="s">
        <v>150</v>
      </c>
      <c r="J58" t="s">
        <v>80</v>
      </c>
    </row>
    <row r="59" spans="1:10" x14ac:dyDescent="0.25">
      <c r="A59" s="89" t="str">
        <f t="shared" si="0"/>
        <v>BSWFRAfan</v>
      </c>
      <c r="B59" t="s">
        <v>17</v>
      </c>
      <c r="C59" t="s">
        <v>202</v>
      </c>
      <c r="D59" t="s">
        <v>69</v>
      </c>
      <c r="E59" t="s">
        <v>148</v>
      </c>
      <c r="F59">
        <v>-0.03</v>
      </c>
      <c r="G59" t="s">
        <v>149</v>
      </c>
      <c r="H59">
        <v>0.996</v>
      </c>
      <c r="I59" t="s">
        <v>150</v>
      </c>
      <c r="J59" t="s">
        <v>80</v>
      </c>
    </row>
    <row r="60" spans="1:10" x14ac:dyDescent="0.25">
      <c r="A60" s="89" t="str">
        <f t="shared" si="0"/>
        <v>BSWFRAfua</v>
      </c>
      <c r="B60" t="s">
        <v>17</v>
      </c>
      <c r="C60" t="s">
        <v>203</v>
      </c>
      <c r="D60" t="s">
        <v>69</v>
      </c>
      <c r="E60" t="s">
        <v>148</v>
      </c>
      <c r="F60">
        <v>0.54</v>
      </c>
      <c r="G60" t="s">
        <v>149</v>
      </c>
      <c r="H60">
        <v>1.486</v>
      </c>
      <c r="I60" t="s">
        <v>150</v>
      </c>
      <c r="J60" t="s">
        <v>80</v>
      </c>
    </row>
    <row r="61" spans="1:10" x14ac:dyDescent="0.25">
      <c r="A61" s="89" t="str">
        <f t="shared" si="0"/>
        <v>BSWFRAruh</v>
      </c>
      <c r="B61" t="s">
        <v>17</v>
      </c>
      <c r="C61" t="s">
        <v>204</v>
      </c>
      <c r="D61" t="s">
        <v>69</v>
      </c>
      <c r="E61" t="s">
        <v>148</v>
      </c>
      <c r="F61">
        <v>-0.33</v>
      </c>
      <c r="G61" t="s">
        <v>149</v>
      </c>
      <c r="H61">
        <v>1.718</v>
      </c>
      <c r="I61" t="s">
        <v>150</v>
      </c>
      <c r="J61" t="s">
        <v>80</v>
      </c>
    </row>
    <row r="62" spans="1:10" x14ac:dyDescent="0.25">
      <c r="A62" s="89" t="str">
        <f t="shared" si="0"/>
        <v>BSWFRAusu</v>
      </c>
      <c r="B62" t="s">
        <v>17</v>
      </c>
      <c r="C62" t="s">
        <v>205</v>
      </c>
      <c r="D62" t="s">
        <v>69</v>
      </c>
      <c r="E62" t="s">
        <v>148</v>
      </c>
      <c r="F62">
        <v>0.17</v>
      </c>
      <c r="G62" t="s">
        <v>149</v>
      </c>
      <c r="H62">
        <v>2.6080000000000001</v>
      </c>
      <c r="I62" t="s">
        <v>150</v>
      </c>
      <c r="J62" t="s">
        <v>80</v>
      </c>
    </row>
    <row r="63" spans="1:10" x14ac:dyDescent="0.25">
      <c r="A63" s="89" t="str">
        <f t="shared" si="0"/>
        <v>BSWFRAude</v>
      </c>
      <c r="B63" t="s">
        <v>17</v>
      </c>
      <c r="C63" t="s">
        <v>206</v>
      </c>
      <c r="D63" t="s">
        <v>69</v>
      </c>
      <c r="E63" t="s">
        <v>148</v>
      </c>
      <c r="F63">
        <v>0.6</v>
      </c>
      <c r="G63" t="s">
        <v>149</v>
      </c>
      <c r="H63">
        <v>2.1059999999999999</v>
      </c>
      <c r="I63" t="s">
        <v>150</v>
      </c>
      <c r="J63" t="s">
        <v>80</v>
      </c>
    </row>
    <row r="64" spans="1:10" x14ac:dyDescent="0.25">
      <c r="A64" s="89" t="str">
        <f t="shared" si="0"/>
        <v>BSWFRAftp</v>
      </c>
      <c r="B64" t="s">
        <v>17</v>
      </c>
      <c r="C64" t="s">
        <v>207</v>
      </c>
      <c r="D64" t="s">
        <v>69</v>
      </c>
      <c r="E64" t="s">
        <v>148</v>
      </c>
      <c r="F64">
        <v>-0.11</v>
      </c>
      <c r="G64" t="s">
        <v>149</v>
      </c>
      <c r="H64">
        <v>1.3680000000000001</v>
      </c>
      <c r="I64" t="s">
        <v>150</v>
      </c>
      <c r="J64" t="s">
        <v>80</v>
      </c>
    </row>
    <row r="65" spans="1:10" x14ac:dyDescent="0.25">
      <c r="A65" s="89" t="str">
        <f t="shared" si="0"/>
        <v>BSWFRAftl</v>
      </c>
      <c r="B65" t="s">
        <v>17</v>
      </c>
      <c r="C65" t="s">
        <v>208</v>
      </c>
      <c r="D65" t="s">
        <v>69</v>
      </c>
      <c r="E65" t="s">
        <v>148</v>
      </c>
      <c r="F65">
        <v>0.1</v>
      </c>
      <c r="G65" t="s">
        <v>149</v>
      </c>
      <c r="H65">
        <v>1.4650000000000001</v>
      </c>
      <c r="I65" t="s">
        <v>150</v>
      </c>
      <c r="J65" t="s">
        <v>80</v>
      </c>
    </row>
    <row r="66" spans="1:10" x14ac:dyDescent="0.25">
      <c r="A66" s="89" t="str">
        <f t="shared" si="0"/>
        <v>BSWFRAocs</v>
      </c>
      <c r="B66" t="s">
        <v>17</v>
      </c>
      <c r="C66" t="s">
        <v>209</v>
      </c>
      <c r="D66" t="s">
        <v>69</v>
      </c>
      <c r="E66" t="s">
        <v>148</v>
      </c>
      <c r="F66">
        <v>0.03</v>
      </c>
      <c r="G66" t="s">
        <v>149</v>
      </c>
      <c r="H66">
        <v>1.5720000000000001</v>
      </c>
      <c r="I66" t="s">
        <v>150</v>
      </c>
      <c r="J66" t="s">
        <v>80</v>
      </c>
    </row>
    <row r="67" spans="1:10" x14ac:dyDescent="0.25">
      <c r="A67" s="89" t="str">
        <f t="shared" ref="A67:A130" si="1">B67&amp;J67&amp;C67</f>
        <v>BSWFRAous</v>
      </c>
      <c r="B67" t="s">
        <v>17</v>
      </c>
      <c r="C67" t="s">
        <v>210</v>
      </c>
      <c r="D67" t="s">
        <v>69</v>
      </c>
      <c r="E67" t="s">
        <v>148</v>
      </c>
      <c r="F67">
        <v>-0.04</v>
      </c>
      <c r="G67" t="s">
        <v>149</v>
      </c>
      <c r="H67">
        <v>1.335</v>
      </c>
      <c r="I67" t="s">
        <v>150</v>
      </c>
      <c r="J67" t="s">
        <v>80</v>
      </c>
    </row>
    <row r="68" spans="1:10" x14ac:dyDescent="0.25">
      <c r="A68" s="89" t="str">
        <f t="shared" si="1"/>
        <v>BSWFRAofl</v>
      </c>
      <c r="B68" t="s">
        <v>17</v>
      </c>
      <c r="C68" t="s">
        <v>211</v>
      </c>
      <c r="D68" t="s">
        <v>69</v>
      </c>
      <c r="E68" t="s">
        <v>148</v>
      </c>
      <c r="F68">
        <v>-0.24</v>
      </c>
      <c r="G68" t="s">
        <v>149</v>
      </c>
      <c r="H68">
        <v>0.69399999999999995</v>
      </c>
      <c r="I68" t="s">
        <v>150</v>
      </c>
      <c r="J68" t="s">
        <v>80</v>
      </c>
    </row>
    <row r="69" spans="1:10" x14ac:dyDescent="0.25">
      <c r="A69" s="89" t="str">
        <f t="shared" si="1"/>
        <v>BSWITAsta</v>
      </c>
      <c r="B69" t="s">
        <v>17</v>
      </c>
      <c r="C69" t="s">
        <v>195</v>
      </c>
      <c r="D69" t="s">
        <v>69</v>
      </c>
      <c r="E69" t="s">
        <v>148</v>
      </c>
      <c r="F69">
        <v>-6.46</v>
      </c>
      <c r="G69" t="s">
        <v>149</v>
      </c>
      <c r="H69">
        <v>5.8000000000000003E-2</v>
      </c>
      <c r="I69" t="s">
        <v>150</v>
      </c>
      <c r="J69" t="s">
        <v>81</v>
      </c>
    </row>
    <row r="70" spans="1:10" x14ac:dyDescent="0.25">
      <c r="A70" s="89" t="str">
        <f t="shared" si="1"/>
        <v>BSWITAcwi</v>
      </c>
      <c r="B70" t="s">
        <v>17</v>
      </c>
      <c r="C70" t="s">
        <v>196</v>
      </c>
      <c r="D70" t="s">
        <v>69</v>
      </c>
      <c r="E70" t="s">
        <v>148</v>
      </c>
      <c r="F70">
        <v>-5.18</v>
      </c>
      <c r="G70" t="s">
        <v>149</v>
      </c>
      <c r="H70">
        <v>4.9000000000000002E-2</v>
      </c>
      <c r="I70" t="s">
        <v>150</v>
      </c>
      <c r="J70" t="s">
        <v>81</v>
      </c>
    </row>
    <row r="71" spans="1:10" x14ac:dyDescent="0.25">
      <c r="A71" s="89" t="str">
        <f t="shared" si="1"/>
        <v>BSWITAbde</v>
      </c>
      <c r="B71" t="s">
        <v>17</v>
      </c>
      <c r="C71" t="s">
        <v>197</v>
      </c>
      <c r="D71" t="s">
        <v>69</v>
      </c>
      <c r="E71" t="s">
        <v>148</v>
      </c>
      <c r="F71">
        <v>-8.3800000000000008</v>
      </c>
      <c r="G71" t="s">
        <v>149</v>
      </c>
      <c r="H71">
        <v>0.08</v>
      </c>
      <c r="I71" t="s">
        <v>150</v>
      </c>
      <c r="J71" t="s">
        <v>81</v>
      </c>
    </row>
    <row r="72" spans="1:10" x14ac:dyDescent="0.25">
      <c r="A72" s="89" t="str">
        <f t="shared" si="1"/>
        <v>BSWITAran</v>
      </c>
      <c r="B72" t="s">
        <v>17</v>
      </c>
      <c r="C72" t="s">
        <v>199</v>
      </c>
      <c r="D72" t="s">
        <v>69</v>
      </c>
      <c r="E72" t="s">
        <v>148</v>
      </c>
      <c r="F72">
        <v>-7.58</v>
      </c>
      <c r="G72" t="s">
        <v>149</v>
      </c>
      <c r="H72">
        <v>7.9000000000000001E-2</v>
      </c>
      <c r="I72" t="s">
        <v>150</v>
      </c>
      <c r="J72" t="s">
        <v>81</v>
      </c>
    </row>
    <row r="73" spans="1:10" x14ac:dyDescent="0.25">
      <c r="A73" s="89" t="str">
        <f t="shared" si="1"/>
        <v>BSWITArwi</v>
      </c>
      <c r="B73" t="s">
        <v>17</v>
      </c>
      <c r="C73" t="s">
        <v>200</v>
      </c>
      <c r="D73" t="s">
        <v>69</v>
      </c>
      <c r="E73" t="s">
        <v>148</v>
      </c>
      <c r="F73">
        <v>-5.93</v>
      </c>
      <c r="G73" t="s">
        <v>149</v>
      </c>
      <c r="H73">
        <v>5.2999999999999999E-2</v>
      </c>
      <c r="I73" t="s">
        <v>150</v>
      </c>
      <c r="J73" t="s">
        <v>81</v>
      </c>
    </row>
    <row r="74" spans="1:10" x14ac:dyDescent="0.25">
      <c r="A74" s="89" t="str">
        <f t="shared" si="1"/>
        <v>BSWITArls</v>
      </c>
      <c r="B74" t="s">
        <v>17</v>
      </c>
      <c r="C74" t="s">
        <v>201</v>
      </c>
      <c r="D74" t="s">
        <v>69</v>
      </c>
      <c r="E74" t="s">
        <v>148</v>
      </c>
      <c r="F74">
        <v>-4.93</v>
      </c>
      <c r="G74" t="s">
        <v>149</v>
      </c>
      <c r="H74">
        <v>5.1999999999999998E-2</v>
      </c>
      <c r="I74" t="s">
        <v>150</v>
      </c>
      <c r="J74" t="s">
        <v>81</v>
      </c>
    </row>
    <row r="75" spans="1:10" x14ac:dyDescent="0.25">
      <c r="A75" s="89" t="str">
        <f t="shared" si="1"/>
        <v>BSWITAfan</v>
      </c>
      <c r="B75" t="s">
        <v>17</v>
      </c>
      <c r="C75" t="s">
        <v>202</v>
      </c>
      <c r="D75" t="s">
        <v>69</v>
      </c>
      <c r="E75" t="s">
        <v>148</v>
      </c>
      <c r="F75">
        <v>-5.1100000000000003</v>
      </c>
      <c r="G75" t="s">
        <v>149</v>
      </c>
      <c r="H75">
        <v>4.7E-2</v>
      </c>
      <c r="I75" t="s">
        <v>150</v>
      </c>
      <c r="J75" t="s">
        <v>81</v>
      </c>
    </row>
    <row r="76" spans="1:10" x14ac:dyDescent="0.25">
      <c r="A76" s="89" t="str">
        <f t="shared" si="1"/>
        <v>BSWITAfua</v>
      </c>
      <c r="B76" t="s">
        <v>17</v>
      </c>
      <c r="C76" t="s">
        <v>203</v>
      </c>
      <c r="D76" t="s">
        <v>69</v>
      </c>
      <c r="E76" t="s">
        <v>148</v>
      </c>
      <c r="F76">
        <v>-7.34</v>
      </c>
      <c r="G76" t="s">
        <v>149</v>
      </c>
      <c r="H76">
        <v>7.0000000000000007E-2</v>
      </c>
      <c r="I76" t="s">
        <v>150</v>
      </c>
      <c r="J76" t="s">
        <v>81</v>
      </c>
    </row>
    <row r="77" spans="1:10" x14ac:dyDescent="0.25">
      <c r="A77" s="89" t="str">
        <f t="shared" si="1"/>
        <v>BSWITAruh</v>
      </c>
      <c r="B77" t="s">
        <v>17</v>
      </c>
      <c r="C77" t="s">
        <v>204</v>
      </c>
      <c r="D77" t="s">
        <v>69</v>
      </c>
      <c r="E77" t="s">
        <v>148</v>
      </c>
      <c r="F77">
        <v>-12.21</v>
      </c>
      <c r="G77" t="s">
        <v>149</v>
      </c>
      <c r="H77">
        <v>0.111</v>
      </c>
      <c r="I77" t="s">
        <v>150</v>
      </c>
      <c r="J77" t="s">
        <v>81</v>
      </c>
    </row>
    <row r="78" spans="1:10" x14ac:dyDescent="0.25">
      <c r="A78" s="89" t="str">
        <f t="shared" si="1"/>
        <v>BSWITAusu</v>
      </c>
      <c r="B78" t="s">
        <v>17</v>
      </c>
      <c r="C78" t="s">
        <v>205</v>
      </c>
      <c r="D78" t="s">
        <v>69</v>
      </c>
      <c r="E78" t="s">
        <v>148</v>
      </c>
      <c r="F78">
        <v>-12.42</v>
      </c>
      <c r="G78" t="s">
        <v>149</v>
      </c>
      <c r="H78">
        <v>0.11700000000000001</v>
      </c>
      <c r="I78" t="s">
        <v>150</v>
      </c>
      <c r="J78" t="s">
        <v>81</v>
      </c>
    </row>
    <row r="79" spans="1:10" x14ac:dyDescent="0.25">
      <c r="A79" s="89" t="str">
        <f t="shared" si="1"/>
        <v>BSWITAude</v>
      </c>
      <c r="B79" t="s">
        <v>17</v>
      </c>
      <c r="C79" t="s">
        <v>206</v>
      </c>
      <c r="D79" t="s">
        <v>69</v>
      </c>
      <c r="E79" t="s">
        <v>148</v>
      </c>
      <c r="F79">
        <v>-11.02</v>
      </c>
      <c r="G79" t="s">
        <v>149</v>
      </c>
      <c r="H79">
        <v>0.104</v>
      </c>
      <c r="I79" t="s">
        <v>150</v>
      </c>
      <c r="J79" t="s">
        <v>81</v>
      </c>
    </row>
    <row r="80" spans="1:10" x14ac:dyDescent="0.25">
      <c r="A80" s="89" t="str">
        <f t="shared" si="1"/>
        <v>BSWITAftp</v>
      </c>
      <c r="B80" t="s">
        <v>17</v>
      </c>
      <c r="C80" t="s">
        <v>207</v>
      </c>
      <c r="D80" t="s">
        <v>69</v>
      </c>
      <c r="E80" t="s">
        <v>148</v>
      </c>
      <c r="F80">
        <v>-6.25</v>
      </c>
      <c r="G80" t="s">
        <v>149</v>
      </c>
      <c r="H80">
        <v>5.6000000000000001E-2</v>
      </c>
      <c r="I80" t="s">
        <v>150</v>
      </c>
      <c r="J80" t="s">
        <v>81</v>
      </c>
    </row>
    <row r="81" spans="1:10" x14ac:dyDescent="0.25">
      <c r="A81" s="89" t="str">
        <f t="shared" si="1"/>
        <v>BSWITAftl</v>
      </c>
      <c r="B81" t="s">
        <v>17</v>
      </c>
      <c r="C81" t="s">
        <v>208</v>
      </c>
      <c r="D81" t="s">
        <v>69</v>
      </c>
      <c r="E81" t="s">
        <v>148</v>
      </c>
      <c r="F81">
        <v>-7.78</v>
      </c>
      <c r="G81" t="s">
        <v>149</v>
      </c>
      <c r="H81">
        <v>7.9000000000000001E-2</v>
      </c>
      <c r="I81" t="s">
        <v>150</v>
      </c>
      <c r="J81" t="s">
        <v>81</v>
      </c>
    </row>
    <row r="82" spans="1:10" x14ac:dyDescent="0.25">
      <c r="A82" s="89" t="str">
        <f t="shared" si="1"/>
        <v>BSWITAocs</v>
      </c>
      <c r="B82" t="s">
        <v>17</v>
      </c>
      <c r="C82" t="s">
        <v>209</v>
      </c>
      <c r="D82" t="s">
        <v>69</v>
      </c>
      <c r="E82" t="s">
        <v>148</v>
      </c>
      <c r="F82">
        <v>-21.85</v>
      </c>
      <c r="G82" t="s">
        <v>149</v>
      </c>
      <c r="H82">
        <v>0.2</v>
      </c>
      <c r="I82" t="s">
        <v>150</v>
      </c>
      <c r="J82" t="s">
        <v>81</v>
      </c>
    </row>
    <row r="83" spans="1:10" x14ac:dyDescent="0.25">
      <c r="A83" s="89" t="str">
        <f t="shared" si="1"/>
        <v>BSWITAous</v>
      </c>
      <c r="B83" t="s">
        <v>17</v>
      </c>
      <c r="C83" t="s">
        <v>210</v>
      </c>
      <c r="D83" t="s">
        <v>69</v>
      </c>
      <c r="E83" t="s">
        <v>148</v>
      </c>
      <c r="F83">
        <v>-18.46</v>
      </c>
      <c r="G83" t="s">
        <v>149</v>
      </c>
      <c r="H83">
        <v>0.16700000000000001</v>
      </c>
      <c r="I83" t="s">
        <v>150</v>
      </c>
      <c r="J83" t="s">
        <v>81</v>
      </c>
    </row>
    <row r="84" spans="1:10" x14ac:dyDescent="0.25">
      <c r="A84" s="89" t="str">
        <f t="shared" si="1"/>
        <v>BSWITAofl</v>
      </c>
      <c r="B84" t="s">
        <v>17</v>
      </c>
      <c r="C84" t="s">
        <v>211</v>
      </c>
      <c r="D84" t="s">
        <v>69</v>
      </c>
      <c r="E84" t="s">
        <v>148</v>
      </c>
      <c r="F84">
        <v>-10.09</v>
      </c>
      <c r="G84" t="s">
        <v>149</v>
      </c>
      <c r="H84">
        <v>8.8999999999999996E-2</v>
      </c>
      <c r="I84" t="s">
        <v>150</v>
      </c>
      <c r="J84" t="s">
        <v>81</v>
      </c>
    </row>
    <row r="85" spans="1:10" x14ac:dyDescent="0.25">
      <c r="A85" s="89" t="str">
        <f t="shared" si="1"/>
        <v>BSWNLDsta</v>
      </c>
      <c r="B85" t="s">
        <v>17</v>
      </c>
      <c r="C85" t="s">
        <v>195</v>
      </c>
      <c r="D85" t="s">
        <v>69</v>
      </c>
      <c r="E85" t="s">
        <v>148</v>
      </c>
      <c r="F85">
        <v>-17.510000000000002</v>
      </c>
      <c r="G85" t="s">
        <v>149</v>
      </c>
      <c r="H85">
        <v>0.18</v>
      </c>
      <c r="I85" t="s">
        <v>150</v>
      </c>
      <c r="J85" t="s">
        <v>82</v>
      </c>
    </row>
    <row r="86" spans="1:10" x14ac:dyDescent="0.25">
      <c r="A86" s="89" t="str">
        <f t="shared" si="1"/>
        <v>BSWNLDcwi</v>
      </c>
      <c r="B86" t="s">
        <v>17</v>
      </c>
      <c r="C86" t="s">
        <v>196</v>
      </c>
      <c r="D86" t="s">
        <v>69</v>
      </c>
      <c r="E86" t="s">
        <v>148</v>
      </c>
      <c r="F86">
        <v>-27.92</v>
      </c>
      <c r="G86" t="s">
        <v>149</v>
      </c>
      <c r="H86">
        <v>0.28299999999999997</v>
      </c>
      <c r="I86" t="s">
        <v>150</v>
      </c>
      <c r="J86" t="s">
        <v>82</v>
      </c>
    </row>
    <row r="87" spans="1:10" x14ac:dyDescent="0.25">
      <c r="A87" s="89" t="str">
        <f t="shared" si="1"/>
        <v>BSWNLDbde</v>
      </c>
      <c r="B87" t="s">
        <v>17</v>
      </c>
      <c r="C87" t="s">
        <v>197</v>
      </c>
      <c r="D87" t="s">
        <v>69</v>
      </c>
      <c r="E87" t="s">
        <v>148</v>
      </c>
      <c r="F87">
        <v>-30.85</v>
      </c>
      <c r="G87" t="s">
        <v>149</v>
      </c>
      <c r="H87">
        <v>0.32900000000000001</v>
      </c>
      <c r="I87" t="s">
        <v>150</v>
      </c>
      <c r="J87" t="s">
        <v>82</v>
      </c>
    </row>
    <row r="88" spans="1:10" x14ac:dyDescent="0.25">
      <c r="A88" s="89" t="str">
        <f t="shared" si="1"/>
        <v>BSWNLDang</v>
      </c>
      <c r="B88" t="s">
        <v>17</v>
      </c>
      <c r="C88" t="s">
        <v>198</v>
      </c>
      <c r="D88" t="s">
        <v>69</v>
      </c>
      <c r="E88" t="s">
        <v>148</v>
      </c>
      <c r="F88">
        <v>-14.13</v>
      </c>
      <c r="G88" t="s">
        <v>149</v>
      </c>
      <c r="H88">
        <v>0.157</v>
      </c>
      <c r="I88" t="s">
        <v>150</v>
      </c>
      <c r="J88" t="s">
        <v>82</v>
      </c>
    </row>
    <row r="89" spans="1:10" x14ac:dyDescent="0.25">
      <c r="A89" s="89" t="str">
        <f t="shared" si="1"/>
        <v>BSWNLDran</v>
      </c>
      <c r="B89" t="s">
        <v>17</v>
      </c>
      <c r="C89" t="s">
        <v>199</v>
      </c>
      <c r="D89" t="s">
        <v>69</v>
      </c>
      <c r="E89" t="s">
        <v>148</v>
      </c>
      <c r="F89">
        <v>-40.79</v>
      </c>
      <c r="G89" t="s">
        <v>149</v>
      </c>
      <c r="H89">
        <v>0.40400000000000003</v>
      </c>
      <c r="I89" t="s">
        <v>150</v>
      </c>
      <c r="J89" t="s">
        <v>82</v>
      </c>
    </row>
    <row r="90" spans="1:10" x14ac:dyDescent="0.25">
      <c r="A90" s="89" t="str">
        <f t="shared" si="1"/>
        <v>BSWNLDrwi</v>
      </c>
      <c r="B90" t="s">
        <v>17</v>
      </c>
      <c r="C90" t="s">
        <v>200</v>
      </c>
      <c r="D90" t="s">
        <v>69</v>
      </c>
      <c r="E90" t="s">
        <v>148</v>
      </c>
      <c r="F90">
        <v>-22.3</v>
      </c>
      <c r="G90" t="s">
        <v>149</v>
      </c>
      <c r="H90">
        <v>0.25</v>
      </c>
      <c r="I90" t="s">
        <v>150</v>
      </c>
      <c r="J90" t="s">
        <v>82</v>
      </c>
    </row>
    <row r="91" spans="1:10" x14ac:dyDescent="0.25">
      <c r="A91" s="89" t="str">
        <f t="shared" si="1"/>
        <v>BSWNLDrls</v>
      </c>
      <c r="B91" t="s">
        <v>17</v>
      </c>
      <c r="C91" t="s">
        <v>201</v>
      </c>
      <c r="D91" t="s">
        <v>69</v>
      </c>
      <c r="E91" t="s">
        <v>148</v>
      </c>
      <c r="F91">
        <v>-24.17</v>
      </c>
      <c r="G91" t="s">
        <v>149</v>
      </c>
      <c r="H91">
        <v>0.255</v>
      </c>
      <c r="I91" t="s">
        <v>150</v>
      </c>
      <c r="J91" t="s">
        <v>82</v>
      </c>
    </row>
    <row r="92" spans="1:10" x14ac:dyDescent="0.25">
      <c r="A92" s="89" t="str">
        <f t="shared" si="1"/>
        <v>BSWNLDfan</v>
      </c>
      <c r="B92" t="s">
        <v>17</v>
      </c>
      <c r="C92" t="s">
        <v>202</v>
      </c>
      <c r="D92" t="s">
        <v>69</v>
      </c>
      <c r="E92" t="s">
        <v>148</v>
      </c>
      <c r="F92">
        <v>-24.29</v>
      </c>
      <c r="G92" t="s">
        <v>149</v>
      </c>
      <c r="H92">
        <v>0.216</v>
      </c>
      <c r="I92" t="s">
        <v>150</v>
      </c>
      <c r="J92" t="s">
        <v>82</v>
      </c>
    </row>
    <row r="93" spans="1:10" x14ac:dyDescent="0.25">
      <c r="A93" s="89" t="str">
        <f t="shared" si="1"/>
        <v>BSWNLDfua</v>
      </c>
      <c r="B93" t="s">
        <v>17</v>
      </c>
      <c r="C93" t="s">
        <v>203</v>
      </c>
      <c r="D93" t="s">
        <v>69</v>
      </c>
      <c r="E93" t="s">
        <v>148</v>
      </c>
      <c r="F93">
        <v>-25.95</v>
      </c>
      <c r="G93" t="s">
        <v>149</v>
      </c>
      <c r="H93">
        <v>0.28299999999999997</v>
      </c>
      <c r="I93" t="s">
        <v>150</v>
      </c>
      <c r="J93" t="s">
        <v>82</v>
      </c>
    </row>
    <row r="94" spans="1:10" x14ac:dyDescent="0.25">
      <c r="A94" s="89" t="str">
        <f t="shared" si="1"/>
        <v>BSWNLDruh</v>
      </c>
      <c r="B94" t="s">
        <v>17</v>
      </c>
      <c r="C94" t="s">
        <v>204</v>
      </c>
      <c r="D94" t="s">
        <v>69</v>
      </c>
      <c r="E94" t="s">
        <v>148</v>
      </c>
      <c r="F94">
        <v>-31.72</v>
      </c>
      <c r="G94" t="s">
        <v>149</v>
      </c>
      <c r="H94">
        <v>0.36199999999999999</v>
      </c>
      <c r="I94" t="s">
        <v>150</v>
      </c>
      <c r="J94" t="s">
        <v>82</v>
      </c>
    </row>
    <row r="95" spans="1:10" x14ac:dyDescent="0.25">
      <c r="A95" s="89" t="str">
        <f t="shared" si="1"/>
        <v>BSWNLDusu</v>
      </c>
      <c r="B95" t="s">
        <v>17</v>
      </c>
      <c r="C95" t="s">
        <v>205</v>
      </c>
      <c r="D95" t="s">
        <v>69</v>
      </c>
      <c r="E95" t="s">
        <v>148</v>
      </c>
      <c r="F95">
        <v>-53.46</v>
      </c>
      <c r="G95" t="s">
        <v>149</v>
      </c>
      <c r="H95">
        <v>0.57299999999999995</v>
      </c>
      <c r="I95" t="s">
        <v>150</v>
      </c>
      <c r="J95" t="s">
        <v>82</v>
      </c>
    </row>
    <row r="96" spans="1:10" x14ac:dyDescent="0.25">
      <c r="A96" s="89" t="str">
        <f t="shared" si="1"/>
        <v>BSWNLDude</v>
      </c>
      <c r="B96" t="s">
        <v>17</v>
      </c>
      <c r="C96" t="s">
        <v>206</v>
      </c>
      <c r="D96" t="s">
        <v>69</v>
      </c>
      <c r="E96" t="s">
        <v>148</v>
      </c>
      <c r="F96">
        <v>-43.62</v>
      </c>
      <c r="G96" t="s">
        <v>149</v>
      </c>
      <c r="H96">
        <v>0.47299999999999998</v>
      </c>
      <c r="I96" t="s">
        <v>150</v>
      </c>
      <c r="J96" t="s">
        <v>82</v>
      </c>
    </row>
    <row r="97" spans="1:10" x14ac:dyDescent="0.25">
      <c r="A97" s="89" t="str">
        <f t="shared" si="1"/>
        <v>BSWNLDftp</v>
      </c>
      <c r="B97" t="s">
        <v>17</v>
      </c>
      <c r="C97" t="s">
        <v>207</v>
      </c>
      <c r="D97" t="s">
        <v>69</v>
      </c>
      <c r="E97" t="s">
        <v>148</v>
      </c>
      <c r="F97">
        <v>-23.52</v>
      </c>
      <c r="G97" t="s">
        <v>149</v>
      </c>
      <c r="H97">
        <v>0.23599999999999999</v>
      </c>
      <c r="I97" t="s">
        <v>150</v>
      </c>
      <c r="J97" t="s">
        <v>82</v>
      </c>
    </row>
    <row r="98" spans="1:10" x14ac:dyDescent="0.25">
      <c r="A98" s="89" t="str">
        <f t="shared" si="1"/>
        <v>BSWNLDftl</v>
      </c>
      <c r="B98" t="s">
        <v>17</v>
      </c>
      <c r="C98" t="s">
        <v>208</v>
      </c>
      <c r="D98" t="s">
        <v>69</v>
      </c>
      <c r="E98" t="s">
        <v>148</v>
      </c>
      <c r="F98">
        <v>-30.18</v>
      </c>
      <c r="G98" t="s">
        <v>149</v>
      </c>
      <c r="H98">
        <v>0.29399999999999998</v>
      </c>
      <c r="I98" t="s">
        <v>150</v>
      </c>
      <c r="J98" t="s">
        <v>82</v>
      </c>
    </row>
    <row r="99" spans="1:10" x14ac:dyDescent="0.25">
      <c r="A99" s="89" t="str">
        <f t="shared" si="1"/>
        <v>BSWNLDocs</v>
      </c>
      <c r="B99" t="s">
        <v>17</v>
      </c>
      <c r="C99" t="s">
        <v>209</v>
      </c>
      <c r="D99" t="s">
        <v>69</v>
      </c>
      <c r="E99" t="s">
        <v>148</v>
      </c>
      <c r="F99">
        <v>-36.47</v>
      </c>
      <c r="G99" t="s">
        <v>149</v>
      </c>
      <c r="H99">
        <v>0.39</v>
      </c>
      <c r="I99" t="s">
        <v>150</v>
      </c>
      <c r="J99" t="s">
        <v>82</v>
      </c>
    </row>
    <row r="100" spans="1:10" x14ac:dyDescent="0.25">
      <c r="A100" s="89" t="str">
        <f t="shared" si="1"/>
        <v>BSWNLDous</v>
      </c>
      <c r="B100" t="s">
        <v>17</v>
      </c>
      <c r="C100" t="s">
        <v>210</v>
      </c>
      <c r="D100" t="s">
        <v>69</v>
      </c>
      <c r="E100" t="s">
        <v>148</v>
      </c>
      <c r="F100">
        <v>-21.54</v>
      </c>
      <c r="G100" t="s">
        <v>149</v>
      </c>
      <c r="H100">
        <v>0.24099999999999999</v>
      </c>
      <c r="I100" t="s">
        <v>150</v>
      </c>
      <c r="J100" t="s">
        <v>82</v>
      </c>
    </row>
    <row r="101" spans="1:10" x14ac:dyDescent="0.25">
      <c r="A101" s="89" t="str">
        <f t="shared" si="1"/>
        <v>BSWNLDofl</v>
      </c>
      <c r="B101" t="s">
        <v>17</v>
      </c>
      <c r="C101" t="s">
        <v>211</v>
      </c>
      <c r="D101" t="s">
        <v>69</v>
      </c>
      <c r="E101" t="s">
        <v>148</v>
      </c>
      <c r="F101">
        <v>-26.32</v>
      </c>
      <c r="G101" t="s">
        <v>149</v>
      </c>
      <c r="H101">
        <v>0.249</v>
      </c>
      <c r="I101" t="s">
        <v>150</v>
      </c>
      <c r="J101" t="s">
        <v>82</v>
      </c>
    </row>
    <row r="102" spans="1:10" x14ac:dyDescent="0.25">
      <c r="A102" s="89" t="str">
        <f t="shared" si="1"/>
        <v>BSWSVNsta</v>
      </c>
      <c r="B102" t="s">
        <v>17</v>
      </c>
      <c r="C102" t="s">
        <v>195</v>
      </c>
      <c r="D102" t="s">
        <v>69</v>
      </c>
      <c r="E102" t="s">
        <v>148</v>
      </c>
      <c r="F102">
        <v>-6.1</v>
      </c>
      <c r="G102" t="s">
        <v>149</v>
      </c>
      <c r="H102">
        <v>4.8000000000000001E-2</v>
      </c>
      <c r="I102" t="s">
        <v>150</v>
      </c>
      <c r="J102" t="s">
        <v>84</v>
      </c>
    </row>
    <row r="103" spans="1:10" x14ac:dyDescent="0.25">
      <c r="A103" s="89" t="str">
        <f t="shared" si="1"/>
        <v>BSWSVNcwi</v>
      </c>
      <c r="B103" t="s">
        <v>17</v>
      </c>
      <c r="C103" t="s">
        <v>196</v>
      </c>
      <c r="D103" t="s">
        <v>69</v>
      </c>
      <c r="E103" t="s">
        <v>148</v>
      </c>
      <c r="F103">
        <v>-5.19</v>
      </c>
      <c r="G103" t="s">
        <v>149</v>
      </c>
      <c r="H103">
        <v>0.05</v>
      </c>
      <c r="I103" t="s">
        <v>150</v>
      </c>
      <c r="J103" t="s">
        <v>84</v>
      </c>
    </row>
    <row r="104" spans="1:10" x14ac:dyDescent="0.25">
      <c r="A104" s="89" t="str">
        <f t="shared" si="1"/>
        <v>BSWSVNbde</v>
      </c>
      <c r="B104" t="s">
        <v>17</v>
      </c>
      <c r="C104" t="s">
        <v>197</v>
      </c>
      <c r="D104" t="s">
        <v>69</v>
      </c>
      <c r="E104" t="s">
        <v>148</v>
      </c>
      <c r="F104">
        <v>-6.97</v>
      </c>
      <c r="G104" t="s">
        <v>149</v>
      </c>
      <c r="H104">
        <v>6.2E-2</v>
      </c>
      <c r="I104" t="s">
        <v>150</v>
      </c>
      <c r="J104" t="s">
        <v>84</v>
      </c>
    </row>
    <row r="105" spans="1:10" x14ac:dyDescent="0.25">
      <c r="A105" s="89" t="str">
        <f t="shared" si="1"/>
        <v>BSWSVNran</v>
      </c>
      <c r="B105" t="s">
        <v>17</v>
      </c>
      <c r="C105" t="s">
        <v>199</v>
      </c>
      <c r="D105" t="s">
        <v>69</v>
      </c>
      <c r="E105" t="s">
        <v>148</v>
      </c>
      <c r="F105">
        <v>-7.33</v>
      </c>
      <c r="G105" t="s">
        <v>149</v>
      </c>
      <c r="H105">
        <v>0.08</v>
      </c>
      <c r="I105" t="s">
        <v>150</v>
      </c>
      <c r="J105" t="s">
        <v>84</v>
      </c>
    </row>
    <row r="106" spans="1:10" x14ac:dyDescent="0.25">
      <c r="A106" s="89" t="str">
        <f t="shared" si="1"/>
        <v>BSWSVNrwi</v>
      </c>
      <c r="B106" t="s">
        <v>17</v>
      </c>
      <c r="C106" t="s">
        <v>200</v>
      </c>
      <c r="D106" t="s">
        <v>69</v>
      </c>
      <c r="E106" t="s">
        <v>148</v>
      </c>
      <c r="F106">
        <v>-4.9800000000000004</v>
      </c>
      <c r="G106" t="s">
        <v>149</v>
      </c>
      <c r="H106">
        <v>0.04</v>
      </c>
      <c r="I106" t="s">
        <v>150</v>
      </c>
      <c r="J106" t="s">
        <v>84</v>
      </c>
    </row>
    <row r="107" spans="1:10" x14ac:dyDescent="0.25">
      <c r="A107" s="89" t="str">
        <f t="shared" si="1"/>
        <v>BSWSVNrls</v>
      </c>
      <c r="B107" t="s">
        <v>17</v>
      </c>
      <c r="C107" t="s">
        <v>201</v>
      </c>
      <c r="D107" t="s">
        <v>69</v>
      </c>
      <c r="E107" t="s">
        <v>148</v>
      </c>
      <c r="F107">
        <v>-5.27</v>
      </c>
      <c r="G107" t="s">
        <v>149</v>
      </c>
      <c r="H107">
        <v>5.6000000000000001E-2</v>
      </c>
      <c r="I107" t="s">
        <v>150</v>
      </c>
      <c r="J107" t="s">
        <v>84</v>
      </c>
    </row>
    <row r="108" spans="1:10" x14ac:dyDescent="0.25">
      <c r="A108" s="89" t="str">
        <f t="shared" si="1"/>
        <v>BSWSVNfan</v>
      </c>
      <c r="B108" t="s">
        <v>17</v>
      </c>
      <c r="C108" t="s">
        <v>202</v>
      </c>
      <c r="D108" t="s">
        <v>69</v>
      </c>
      <c r="E108" t="s">
        <v>148</v>
      </c>
      <c r="F108">
        <v>-4.5599999999999996</v>
      </c>
      <c r="G108" t="s">
        <v>149</v>
      </c>
      <c r="H108">
        <v>4.1000000000000002E-2</v>
      </c>
      <c r="I108" t="s">
        <v>150</v>
      </c>
      <c r="J108" t="s">
        <v>84</v>
      </c>
    </row>
    <row r="109" spans="1:10" x14ac:dyDescent="0.25">
      <c r="A109" s="89" t="str">
        <f t="shared" si="1"/>
        <v>BSWSVNfua</v>
      </c>
      <c r="B109" t="s">
        <v>17</v>
      </c>
      <c r="C109" t="s">
        <v>203</v>
      </c>
      <c r="D109" t="s">
        <v>69</v>
      </c>
      <c r="E109" t="s">
        <v>148</v>
      </c>
      <c r="F109">
        <v>-4.93</v>
      </c>
      <c r="G109" t="s">
        <v>149</v>
      </c>
      <c r="H109">
        <v>0.04</v>
      </c>
      <c r="I109" t="s">
        <v>150</v>
      </c>
      <c r="J109" t="s">
        <v>84</v>
      </c>
    </row>
    <row r="110" spans="1:10" x14ac:dyDescent="0.25">
      <c r="A110" s="89" t="str">
        <f t="shared" si="1"/>
        <v>BSWSVNruh</v>
      </c>
      <c r="B110" t="s">
        <v>17</v>
      </c>
      <c r="C110" t="s">
        <v>204</v>
      </c>
      <c r="D110" t="s">
        <v>69</v>
      </c>
      <c r="E110" t="s">
        <v>148</v>
      </c>
      <c r="F110">
        <v>-8.6999999999999993</v>
      </c>
      <c r="G110" t="s">
        <v>149</v>
      </c>
      <c r="H110">
        <v>6.7000000000000004E-2</v>
      </c>
      <c r="I110" t="s">
        <v>150</v>
      </c>
      <c r="J110" t="s">
        <v>84</v>
      </c>
    </row>
    <row r="111" spans="1:10" x14ac:dyDescent="0.25">
      <c r="A111" s="89" t="str">
        <f t="shared" si="1"/>
        <v>BSWSVNusu</v>
      </c>
      <c r="B111" t="s">
        <v>17</v>
      </c>
      <c r="C111" t="s">
        <v>205</v>
      </c>
      <c r="D111" t="s">
        <v>69</v>
      </c>
      <c r="E111" t="s">
        <v>148</v>
      </c>
      <c r="F111">
        <v>-10.039999999999999</v>
      </c>
      <c r="G111" t="s">
        <v>149</v>
      </c>
      <c r="H111">
        <v>8.1000000000000003E-2</v>
      </c>
      <c r="I111" t="s">
        <v>150</v>
      </c>
      <c r="J111" t="s">
        <v>84</v>
      </c>
    </row>
    <row r="112" spans="1:10" x14ac:dyDescent="0.25">
      <c r="A112" s="89" t="str">
        <f t="shared" si="1"/>
        <v>BSWSVNude</v>
      </c>
      <c r="B112" t="s">
        <v>17</v>
      </c>
      <c r="C112" t="s">
        <v>206</v>
      </c>
      <c r="D112" t="s">
        <v>69</v>
      </c>
      <c r="E112" t="s">
        <v>148</v>
      </c>
      <c r="F112">
        <v>-10.49</v>
      </c>
      <c r="G112" t="s">
        <v>149</v>
      </c>
      <c r="H112">
        <v>8.8999999999999996E-2</v>
      </c>
      <c r="I112" t="s">
        <v>150</v>
      </c>
      <c r="J112" t="s">
        <v>84</v>
      </c>
    </row>
    <row r="113" spans="1:10" x14ac:dyDescent="0.25">
      <c r="A113" s="89" t="str">
        <f t="shared" si="1"/>
        <v>BSWSVNftp</v>
      </c>
      <c r="B113" t="s">
        <v>17</v>
      </c>
      <c r="C113" t="s">
        <v>207</v>
      </c>
      <c r="D113" t="s">
        <v>69</v>
      </c>
      <c r="E113" t="s">
        <v>148</v>
      </c>
      <c r="F113">
        <v>-8.89</v>
      </c>
      <c r="G113" t="s">
        <v>149</v>
      </c>
      <c r="H113">
        <v>7.0999999999999994E-2</v>
      </c>
      <c r="I113" t="s">
        <v>150</v>
      </c>
      <c r="J113" t="s">
        <v>84</v>
      </c>
    </row>
    <row r="114" spans="1:10" x14ac:dyDescent="0.25">
      <c r="A114" s="89" t="str">
        <f t="shared" si="1"/>
        <v>BSWSVNftl</v>
      </c>
      <c r="B114" t="s">
        <v>17</v>
      </c>
      <c r="C114" t="s">
        <v>208</v>
      </c>
      <c r="D114" t="s">
        <v>69</v>
      </c>
      <c r="E114" t="s">
        <v>148</v>
      </c>
      <c r="F114">
        <v>-6.44</v>
      </c>
      <c r="G114" t="s">
        <v>149</v>
      </c>
      <c r="H114">
        <v>7.4999999999999997E-2</v>
      </c>
      <c r="I114" t="s">
        <v>150</v>
      </c>
      <c r="J114" t="s">
        <v>84</v>
      </c>
    </row>
    <row r="115" spans="1:10" x14ac:dyDescent="0.25">
      <c r="A115" s="89" t="str">
        <f t="shared" si="1"/>
        <v>BSWSVNocs</v>
      </c>
      <c r="B115" t="s">
        <v>17</v>
      </c>
      <c r="C115" t="s">
        <v>209</v>
      </c>
      <c r="D115" t="s">
        <v>69</v>
      </c>
      <c r="E115" t="s">
        <v>148</v>
      </c>
      <c r="F115">
        <v>-10.74</v>
      </c>
      <c r="G115" t="s">
        <v>149</v>
      </c>
      <c r="H115">
        <v>0.08</v>
      </c>
      <c r="I115" t="s">
        <v>150</v>
      </c>
      <c r="J115" t="s">
        <v>84</v>
      </c>
    </row>
    <row r="116" spans="1:10" x14ac:dyDescent="0.25">
      <c r="A116" s="89" t="str">
        <f t="shared" si="1"/>
        <v>BSWSVNous</v>
      </c>
      <c r="B116" t="s">
        <v>17</v>
      </c>
      <c r="C116" t="s">
        <v>210</v>
      </c>
      <c r="D116" t="s">
        <v>69</v>
      </c>
      <c r="E116" t="s">
        <v>148</v>
      </c>
      <c r="F116">
        <v>-8.89</v>
      </c>
      <c r="G116" t="s">
        <v>149</v>
      </c>
      <c r="H116">
        <v>6.7000000000000004E-2</v>
      </c>
      <c r="I116" t="s">
        <v>150</v>
      </c>
      <c r="J116" t="s">
        <v>84</v>
      </c>
    </row>
    <row r="117" spans="1:10" x14ac:dyDescent="0.25">
      <c r="A117" s="89" t="str">
        <f t="shared" si="1"/>
        <v>BSWSVNofl</v>
      </c>
      <c r="B117" t="s">
        <v>17</v>
      </c>
      <c r="C117" t="s">
        <v>211</v>
      </c>
      <c r="D117" t="s">
        <v>69</v>
      </c>
      <c r="E117" t="s">
        <v>148</v>
      </c>
      <c r="F117">
        <v>-4.3</v>
      </c>
      <c r="G117" t="s">
        <v>149</v>
      </c>
      <c r="H117">
        <v>3.4000000000000002E-2</v>
      </c>
      <c r="I117" t="s">
        <v>150</v>
      </c>
      <c r="J117" t="s">
        <v>84</v>
      </c>
    </row>
    <row r="118" spans="1:10" x14ac:dyDescent="0.25">
      <c r="A118" s="89" t="str">
        <f t="shared" si="1"/>
        <v>BSWUSAsta</v>
      </c>
      <c r="B118" t="s">
        <v>17</v>
      </c>
      <c r="C118" t="s">
        <v>195</v>
      </c>
      <c r="D118" t="s">
        <v>69</v>
      </c>
      <c r="E118" t="s">
        <v>148</v>
      </c>
      <c r="F118">
        <v>0.12</v>
      </c>
      <c r="G118" t="s">
        <v>149</v>
      </c>
      <c r="H118">
        <v>0.45400000000000001</v>
      </c>
      <c r="I118" t="s">
        <v>150</v>
      </c>
      <c r="J118" t="s">
        <v>85</v>
      </c>
    </row>
    <row r="119" spans="1:10" x14ac:dyDescent="0.25">
      <c r="A119" s="89" t="str">
        <f t="shared" si="1"/>
        <v>BSWUSAcwi</v>
      </c>
      <c r="B119" t="s">
        <v>17</v>
      </c>
      <c r="C119" t="s">
        <v>196</v>
      </c>
      <c r="D119" t="s">
        <v>69</v>
      </c>
      <c r="E119" t="s">
        <v>148</v>
      </c>
      <c r="F119">
        <v>-0.08</v>
      </c>
      <c r="G119" t="s">
        <v>149</v>
      </c>
      <c r="H119">
        <v>1.151</v>
      </c>
      <c r="I119" t="s">
        <v>150</v>
      </c>
      <c r="J119" t="s">
        <v>85</v>
      </c>
    </row>
    <row r="120" spans="1:10" x14ac:dyDescent="0.25">
      <c r="A120" s="89" t="str">
        <f t="shared" si="1"/>
        <v>BSWUSAbde</v>
      </c>
      <c r="B120" t="s">
        <v>17</v>
      </c>
      <c r="C120" t="s">
        <v>197</v>
      </c>
      <c r="D120" t="s">
        <v>69</v>
      </c>
      <c r="E120" t="s">
        <v>148</v>
      </c>
      <c r="F120">
        <v>7.0000000000000007E-2</v>
      </c>
      <c r="G120" t="s">
        <v>149</v>
      </c>
      <c r="H120">
        <v>1.57</v>
      </c>
      <c r="I120" t="s">
        <v>150</v>
      </c>
      <c r="J120" t="s">
        <v>85</v>
      </c>
    </row>
    <row r="121" spans="1:10" x14ac:dyDescent="0.25">
      <c r="A121" s="89" t="str">
        <f t="shared" si="1"/>
        <v>BSWUSAang</v>
      </c>
      <c r="B121" t="s">
        <v>17</v>
      </c>
      <c r="C121" t="s">
        <v>198</v>
      </c>
      <c r="D121" t="s">
        <v>69</v>
      </c>
      <c r="E121" t="s">
        <v>148</v>
      </c>
      <c r="F121">
        <v>0.15</v>
      </c>
      <c r="G121" t="s">
        <v>149</v>
      </c>
      <c r="H121">
        <v>0.52200000000000002</v>
      </c>
      <c r="I121" t="s">
        <v>150</v>
      </c>
      <c r="J121" t="s">
        <v>85</v>
      </c>
    </row>
    <row r="122" spans="1:10" x14ac:dyDescent="0.25">
      <c r="A122" s="89" t="str">
        <f t="shared" si="1"/>
        <v>BSWUSAran</v>
      </c>
      <c r="B122" t="s">
        <v>17</v>
      </c>
      <c r="C122" t="s">
        <v>199</v>
      </c>
      <c r="D122" t="s">
        <v>69</v>
      </c>
      <c r="E122" t="s">
        <v>148</v>
      </c>
      <c r="F122">
        <v>-0.17</v>
      </c>
      <c r="G122" t="s">
        <v>149</v>
      </c>
      <c r="H122">
        <v>1.2170000000000001</v>
      </c>
      <c r="I122" t="s">
        <v>150</v>
      </c>
      <c r="J122" t="s">
        <v>85</v>
      </c>
    </row>
    <row r="123" spans="1:10" x14ac:dyDescent="0.25">
      <c r="A123" s="89" t="str">
        <f t="shared" si="1"/>
        <v>BSWUSArwi</v>
      </c>
      <c r="B123" t="s">
        <v>17</v>
      </c>
      <c r="C123" t="s">
        <v>200</v>
      </c>
      <c r="D123" t="s">
        <v>69</v>
      </c>
      <c r="E123" t="s">
        <v>148</v>
      </c>
      <c r="F123">
        <v>-0.33</v>
      </c>
      <c r="G123" t="s">
        <v>149</v>
      </c>
      <c r="H123">
        <v>1.0760000000000001</v>
      </c>
      <c r="I123" t="s">
        <v>150</v>
      </c>
      <c r="J123" t="s">
        <v>85</v>
      </c>
    </row>
    <row r="124" spans="1:10" x14ac:dyDescent="0.25">
      <c r="A124" s="89" t="str">
        <f t="shared" si="1"/>
        <v>BSWUSArls</v>
      </c>
      <c r="B124" t="s">
        <v>17</v>
      </c>
      <c r="C124" t="s">
        <v>201</v>
      </c>
      <c r="D124" t="s">
        <v>69</v>
      </c>
      <c r="E124" t="s">
        <v>148</v>
      </c>
      <c r="F124">
        <v>0.25</v>
      </c>
      <c r="G124" t="s">
        <v>149</v>
      </c>
      <c r="H124">
        <v>1.1419999999999999</v>
      </c>
      <c r="I124" t="s">
        <v>150</v>
      </c>
      <c r="J124" t="s">
        <v>85</v>
      </c>
    </row>
    <row r="125" spans="1:10" x14ac:dyDescent="0.25">
      <c r="A125" s="89" t="str">
        <f t="shared" si="1"/>
        <v>BSWUSAfan</v>
      </c>
      <c r="B125" t="s">
        <v>17</v>
      </c>
      <c r="C125" t="s">
        <v>202</v>
      </c>
      <c r="D125" t="s">
        <v>69</v>
      </c>
      <c r="E125" t="s">
        <v>148</v>
      </c>
      <c r="F125">
        <v>0.15</v>
      </c>
      <c r="G125" t="s">
        <v>149</v>
      </c>
      <c r="H125">
        <v>1.0880000000000001</v>
      </c>
      <c r="I125" t="s">
        <v>150</v>
      </c>
      <c r="J125" t="s">
        <v>85</v>
      </c>
    </row>
    <row r="126" spans="1:10" x14ac:dyDescent="0.25">
      <c r="A126" s="89" t="str">
        <f t="shared" si="1"/>
        <v>BSWUSAfua</v>
      </c>
      <c r="B126" t="s">
        <v>17</v>
      </c>
      <c r="C126" t="s">
        <v>203</v>
      </c>
      <c r="D126" t="s">
        <v>69</v>
      </c>
      <c r="E126" t="s">
        <v>148</v>
      </c>
      <c r="F126">
        <v>1.05</v>
      </c>
      <c r="G126" t="s">
        <v>149</v>
      </c>
      <c r="H126">
        <v>0.93200000000000005</v>
      </c>
      <c r="I126" t="s">
        <v>150</v>
      </c>
      <c r="J126" t="s">
        <v>85</v>
      </c>
    </row>
    <row r="127" spans="1:10" x14ac:dyDescent="0.25">
      <c r="A127" s="89" t="str">
        <f t="shared" si="1"/>
        <v>BSWUSAruh</v>
      </c>
      <c r="B127" t="s">
        <v>17</v>
      </c>
      <c r="C127" t="s">
        <v>204</v>
      </c>
      <c r="D127" t="s">
        <v>69</v>
      </c>
      <c r="E127" t="s">
        <v>148</v>
      </c>
      <c r="F127">
        <v>0.69</v>
      </c>
      <c r="G127" t="s">
        <v>149</v>
      </c>
      <c r="H127">
        <v>1.3939999999999999</v>
      </c>
      <c r="I127" t="s">
        <v>150</v>
      </c>
      <c r="J127" t="s">
        <v>85</v>
      </c>
    </row>
    <row r="128" spans="1:10" x14ac:dyDescent="0.25">
      <c r="A128" s="89" t="str">
        <f t="shared" si="1"/>
        <v>BSWUSAusu</v>
      </c>
      <c r="B128" t="s">
        <v>17</v>
      </c>
      <c r="C128" t="s">
        <v>205</v>
      </c>
      <c r="D128" t="s">
        <v>69</v>
      </c>
      <c r="E128" t="s">
        <v>148</v>
      </c>
      <c r="F128">
        <v>0.35</v>
      </c>
      <c r="G128" t="s">
        <v>149</v>
      </c>
      <c r="H128">
        <v>2.0339999999999998</v>
      </c>
      <c r="I128" t="s">
        <v>150</v>
      </c>
      <c r="J128" t="s">
        <v>85</v>
      </c>
    </row>
    <row r="129" spans="1:10" x14ac:dyDescent="0.25">
      <c r="A129" s="89" t="str">
        <f t="shared" si="1"/>
        <v>BSWUSAude</v>
      </c>
      <c r="B129" t="s">
        <v>17</v>
      </c>
      <c r="C129" t="s">
        <v>206</v>
      </c>
      <c r="D129" t="s">
        <v>69</v>
      </c>
      <c r="E129" t="s">
        <v>148</v>
      </c>
      <c r="F129">
        <v>1.1200000000000001</v>
      </c>
      <c r="G129" t="s">
        <v>149</v>
      </c>
      <c r="H129">
        <v>1.4610000000000001</v>
      </c>
      <c r="I129" t="s">
        <v>150</v>
      </c>
      <c r="J129" t="s">
        <v>85</v>
      </c>
    </row>
    <row r="130" spans="1:10" x14ac:dyDescent="0.25">
      <c r="A130" s="89" t="str">
        <f t="shared" si="1"/>
        <v>BSWUSAftp</v>
      </c>
      <c r="B130" t="s">
        <v>17</v>
      </c>
      <c r="C130" t="s">
        <v>207</v>
      </c>
      <c r="D130" t="s">
        <v>69</v>
      </c>
      <c r="E130" t="s">
        <v>148</v>
      </c>
      <c r="F130">
        <v>0.19</v>
      </c>
      <c r="G130" t="s">
        <v>149</v>
      </c>
      <c r="H130">
        <v>0.93500000000000005</v>
      </c>
      <c r="I130" t="s">
        <v>150</v>
      </c>
      <c r="J130" t="s">
        <v>85</v>
      </c>
    </row>
    <row r="131" spans="1:10" x14ac:dyDescent="0.25">
      <c r="A131" s="89" t="str">
        <f t="shared" ref="A131:A194" si="2">B131&amp;J131&amp;C131</f>
        <v>BSWUSAftl</v>
      </c>
      <c r="B131" t="s">
        <v>17</v>
      </c>
      <c r="C131" t="s">
        <v>208</v>
      </c>
      <c r="D131" t="s">
        <v>69</v>
      </c>
      <c r="E131" t="s">
        <v>148</v>
      </c>
      <c r="F131">
        <v>-0.05</v>
      </c>
      <c r="G131" t="s">
        <v>149</v>
      </c>
      <c r="H131">
        <v>0.77900000000000003</v>
      </c>
      <c r="I131" t="s">
        <v>150</v>
      </c>
      <c r="J131" t="s">
        <v>85</v>
      </c>
    </row>
    <row r="132" spans="1:10" x14ac:dyDescent="0.25">
      <c r="A132" s="89" t="str">
        <f t="shared" si="2"/>
        <v>BSWUSAocs</v>
      </c>
      <c r="B132" t="s">
        <v>17</v>
      </c>
      <c r="C132" t="s">
        <v>209</v>
      </c>
      <c r="D132" t="s">
        <v>69</v>
      </c>
      <c r="E132" t="s">
        <v>148</v>
      </c>
      <c r="F132">
        <v>0.94</v>
      </c>
      <c r="G132" t="s">
        <v>149</v>
      </c>
      <c r="H132">
        <v>2.7360000000000002</v>
      </c>
      <c r="I132" t="s">
        <v>150</v>
      </c>
      <c r="J132" t="s">
        <v>85</v>
      </c>
    </row>
    <row r="133" spans="1:10" x14ac:dyDescent="0.25">
      <c r="A133" s="89" t="str">
        <f t="shared" si="2"/>
        <v>BSWUSAous</v>
      </c>
      <c r="B133" t="s">
        <v>17</v>
      </c>
      <c r="C133" t="s">
        <v>210</v>
      </c>
      <c r="D133" t="s">
        <v>69</v>
      </c>
      <c r="E133" t="s">
        <v>148</v>
      </c>
      <c r="F133">
        <v>0.76</v>
      </c>
      <c r="G133" t="s">
        <v>149</v>
      </c>
      <c r="H133">
        <v>1.5960000000000001</v>
      </c>
      <c r="I133" t="s">
        <v>150</v>
      </c>
      <c r="J133" t="s">
        <v>85</v>
      </c>
    </row>
    <row r="134" spans="1:10" x14ac:dyDescent="0.25">
      <c r="A134" s="89" t="str">
        <f t="shared" si="2"/>
        <v>BSWUSAofl</v>
      </c>
      <c r="B134" t="s">
        <v>17</v>
      </c>
      <c r="C134" t="s">
        <v>211</v>
      </c>
      <c r="D134" t="s">
        <v>69</v>
      </c>
      <c r="E134" t="s">
        <v>148</v>
      </c>
      <c r="F134">
        <v>0.32</v>
      </c>
      <c r="G134" t="s">
        <v>149</v>
      </c>
      <c r="H134">
        <v>1.3</v>
      </c>
      <c r="I134" t="s">
        <v>150</v>
      </c>
      <c r="J134" t="s">
        <v>85</v>
      </c>
    </row>
    <row r="135" spans="1:10" x14ac:dyDescent="0.25">
      <c r="A135" s="89" t="str">
        <f t="shared" si="2"/>
        <v>GUEAUSsta</v>
      </c>
      <c r="B135" t="s">
        <v>18</v>
      </c>
      <c r="C135" t="s">
        <v>195</v>
      </c>
      <c r="D135" t="s">
        <v>69</v>
      </c>
      <c r="E135" t="s">
        <v>148</v>
      </c>
      <c r="F135">
        <v>0.99</v>
      </c>
      <c r="G135" t="s">
        <v>149</v>
      </c>
      <c r="H135">
        <v>1.284</v>
      </c>
      <c r="I135" t="s">
        <v>150</v>
      </c>
      <c r="J135" t="s">
        <v>73</v>
      </c>
    </row>
    <row r="136" spans="1:10" x14ac:dyDescent="0.25">
      <c r="A136" s="89" t="str">
        <f t="shared" si="2"/>
        <v>GUEAUScwi</v>
      </c>
      <c r="B136" t="s">
        <v>18</v>
      </c>
      <c r="C136" t="s">
        <v>196</v>
      </c>
      <c r="D136" t="s">
        <v>69</v>
      </c>
      <c r="E136" t="s">
        <v>148</v>
      </c>
      <c r="F136">
        <v>-0.36</v>
      </c>
      <c r="G136" t="s">
        <v>149</v>
      </c>
      <c r="H136">
        <v>4.62</v>
      </c>
      <c r="I136" t="s">
        <v>150</v>
      </c>
      <c r="J136" t="s">
        <v>73</v>
      </c>
    </row>
    <row r="137" spans="1:10" x14ac:dyDescent="0.25">
      <c r="A137" s="89" t="str">
        <f t="shared" si="2"/>
        <v>GUEAUSbde</v>
      </c>
      <c r="B137" t="s">
        <v>18</v>
      </c>
      <c r="C137" t="s">
        <v>197</v>
      </c>
      <c r="D137" t="s">
        <v>69</v>
      </c>
      <c r="E137" t="s">
        <v>148</v>
      </c>
      <c r="F137">
        <v>0.4</v>
      </c>
      <c r="G137" t="s">
        <v>149</v>
      </c>
      <c r="H137">
        <v>2.766</v>
      </c>
      <c r="I137" t="s">
        <v>150</v>
      </c>
      <c r="J137" t="s">
        <v>73</v>
      </c>
    </row>
    <row r="138" spans="1:10" x14ac:dyDescent="0.25">
      <c r="A138" s="89" t="str">
        <f t="shared" si="2"/>
        <v>GUEAUSang</v>
      </c>
      <c r="B138" t="s">
        <v>18</v>
      </c>
      <c r="C138" t="s">
        <v>198</v>
      </c>
      <c r="D138" t="s">
        <v>69</v>
      </c>
      <c r="E138" t="s">
        <v>148</v>
      </c>
      <c r="F138">
        <v>0.75</v>
      </c>
      <c r="G138" t="s">
        <v>149</v>
      </c>
      <c r="H138">
        <v>3.3319999999999999</v>
      </c>
      <c r="I138" t="s">
        <v>150</v>
      </c>
      <c r="J138" t="s">
        <v>73</v>
      </c>
    </row>
    <row r="139" spans="1:10" x14ac:dyDescent="0.25">
      <c r="A139" s="89" t="str">
        <f t="shared" si="2"/>
        <v>GUEAUSran</v>
      </c>
      <c r="B139" t="s">
        <v>18</v>
      </c>
      <c r="C139" t="s">
        <v>199</v>
      </c>
      <c r="D139" t="s">
        <v>69</v>
      </c>
      <c r="E139" t="s">
        <v>148</v>
      </c>
      <c r="F139">
        <v>0.1</v>
      </c>
      <c r="G139" t="s">
        <v>149</v>
      </c>
      <c r="H139">
        <v>2.16</v>
      </c>
      <c r="I139" t="s">
        <v>150</v>
      </c>
      <c r="J139" t="s">
        <v>73</v>
      </c>
    </row>
    <row r="140" spans="1:10" x14ac:dyDescent="0.25">
      <c r="A140" s="89" t="str">
        <f t="shared" si="2"/>
        <v>GUEAUSrwi</v>
      </c>
      <c r="B140" t="s">
        <v>18</v>
      </c>
      <c r="C140" t="s">
        <v>200</v>
      </c>
      <c r="D140" t="s">
        <v>69</v>
      </c>
      <c r="E140" t="s">
        <v>148</v>
      </c>
      <c r="F140">
        <v>0.63</v>
      </c>
      <c r="G140" t="s">
        <v>149</v>
      </c>
      <c r="H140">
        <v>2.0830000000000002</v>
      </c>
      <c r="I140" t="s">
        <v>150</v>
      </c>
      <c r="J140" t="s">
        <v>73</v>
      </c>
    </row>
    <row r="141" spans="1:10" x14ac:dyDescent="0.25">
      <c r="A141" s="89" t="str">
        <f t="shared" si="2"/>
        <v>GUEAUSrls</v>
      </c>
      <c r="B141" t="s">
        <v>18</v>
      </c>
      <c r="C141" t="s">
        <v>201</v>
      </c>
      <c r="D141" t="s">
        <v>69</v>
      </c>
      <c r="E141" t="s">
        <v>148</v>
      </c>
      <c r="F141">
        <v>-0.2</v>
      </c>
      <c r="G141" t="s">
        <v>149</v>
      </c>
      <c r="H141">
        <v>4.7350000000000003</v>
      </c>
      <c r="I141" t="s">
        <v>150</v>
      </c>
      <c r="J141" t="s">
        <v>73</v>
      </c>
    </row>
    <row r="142" spans="1:10" x14ac:dyDescent="0.25">
      <c r="A142" s="89" t="str">
        <f t="shared" si="2"/>
        <v>GUEAUSfan</v>
      </c>
      <c r="B142" t="s">
        <v>18</v>
      </c>
      <c r="C142" t="s">
        <v>202</v>
      </c>
      <c r="D142" t="s">
        <v>69</v>
      </c>
      <c r="E142" t="s">
        <v>148</v>
      </c>
      <c r="F142">
        <v>0.25</v>
      </c>
      <c r="G142" t="s">
        <v>149</v>
      </c>
      <c r="H142">
        <v>5.0389999999999997</v>
      </c>
      <c r="I142" t="s">
        <v>150</v>
      </c>
      <c r="J142" t="s">
        <v>73</v>
      </c>
    </row>
    <row r="143" spans="1:10" x14ac:dyDescent="0.25">
      <c r="A143" s="89" t="str">
        <f t="shared" si="2"/>
        <v>GUEAUSfua</v>
      </c>
      <c r="B143" t="s">
        <v>18</v>
      </c>
      <c r="C143" t="s">
        <v>203</v>
      </c>
      <c r="D143" t="s">
        <v>69</v>
      </c>
      <c r="E143" t="s">
        <v>148</v>
      </c>
      <c r="F143">
        <v>-0.42</v>
      </c>
      <c r="G143" t="s">
        <v>149</v>
      </c>
      <c r="H143">
        <v>3.0049999999999999</v>
      </c>
      <c r="I143" t="s">
        <v>150</v>
      </c>
      <c r="J143" t="s">
        <v>73</v>
      </c>
    </row>
    <row r="144" spans="1:10" x14ac:dyDescent="0.25">
      <c r="A144" s="89" t="str">
        <f t="shared" si="2"/>
        <v>GUEAUSruh</v>
      </c>
      <c r="B144" t="s">
        <v>18</v>
      </c>
      <c r="C144" t="s">
        <v>204</v>
      </c>
      <c r="D144" t="s">
        <v>69</v>
      </c>
      <c r="E144" t="s">
        <v>148</v>
      </c>
      <c r="F144">
        <v>0.45</v>
      </c>
      <c r="G144" t="s">
        <v>149</v>
      </c>
      <c r="H144">
        <v>4.0190000000000001</v>
      </c>
      <c r="I144" t="s">
        <v>150</v>
      </c>
      <c r="J144" t="s">
        <v>73</v>
      </c>
    </row>
    <row r="145" spans="1:10" x14ac:dyDescent="0.25">
      <c r="A145" s="89" t="str">
        <f t="shared" si="2"/>
        <v>GUEAUSusu</v>
      </c>
      <c r="B145" t="s">
        <v>18</v>
      </c>
      <c r="C145" t="s">
        <v>205</v>
      </c>
      <c r="D145" t="s">
        <v>69</v>
      </c>
      <c r="E145" t="s">
        <v>148</v>
      </c>
      <c r="F145">
        <v>0.12</v>
      </c>
      <c r="G145" t="s">
        <v>149</v>
      </c>
      <c r="H145">
        <v>4.2560000000000002</v>
      </c>
      <c r="I145" t="s">
        <v>150</v>
      </c>
      <c r="J145" t="s">
        <v>73</v>
      </c>
    </row>
    <row r="146" spans="1:10" x14ac:dyDescent="0.25">
      <c r="A146" s="89" t="str">
        <f t="shared" si="2"/>
        <v>GUEAUSude</v>
      </c>
      <c r="B146" t="s">
        <v>18</v>
      </c>
      <c r="C146" t="s">
        <v>206</v>
      </c>
      <c r="D146" t="s">
        <v>69</v>
      </c>
      <c r="E146" t="s">
        <v>148</v>
      </c>
      <c r="F146">
        <v>-0.35</v>
      </c>
      <c r="G146" t="s">
        <v>149</v>
      </c>
      <c r="H146">
        <v>2.5680000000000001</v>
      </c>
      <c r="I146" t="s">
        <v>150</v>
      </c>
      <c r="J146" t="s">
        <v>73</v>
      </c>
    </row>
    <row r="147" spans="1:10" x14ac:dyDescent="0.25">
      <c r="A147" s="89" t="str">
        <f t="shared" si="2"/>
        <v>GUEAUSftp</v>
      </c>
      <c r="B147" t="s">
        <v>18</v>
      </c>
      <c r="C147" t="s">
        <v>207</v>
      </c>
      <c r="D147" t="s">
        <v>69</v>
      </c>
      <c r="E147" t="s">
        <v>148</v>
      </c>
      <c r="F147">
        <v>-0.35</v>
      </c>
      <c r="G147" t="s">
        <v>149</v>
      </c>
      <c r="H147">
        <v>2.931</v>
      </c>
      <c r="I147" t="s">
        <v>150</v>
      </c>
      <c r="J147" t="s">
        <v>73</v>
      </c>
    </row>
    <row r="148" spans="1:10" x14ac:dyDescent="0.25">
      <c r="A148" s="89" t="str">
        <f t="shared" si="2"/>
        <v>GUEAUSftl</v>
      </c>
      <c r="B148" t="s">
        <v>18</v>
      </c>
      <c r="C148" t="s">
        <v>208</v>
      </c>
      <c r="D148" t="s">
        <v>69</v>
      </c>
      <c r="E148" t="s">
        <v>148</v>
      </c>
      <c r="F148">
        <v>0.76</v>
      </c>
      <c r="G148" t="s">
        <v>149</v>
      </c>
      <c r="H148">
        <v>1.9770000000000001</v>
      </c>
      <c r="I148" t="s">
        <v>150</v>
      </c>
      <c r="J148" t="s">
        <v>73</v>
      </c>
    </row>
    <row r="149" spans="1:10" x14ac:dyDescent="0.25">
      <c r="A149" s="89" t="str">
        <f t="shared" si="2"/>
        <v>GUEAUSocs</v>
      </c>
      <c r="B149" t="s">
        <v>18</v>
      </c>
      <c r="C149" t="s">
        <v>209</v>
      </c>
      <c r="D149" t="s">
        <v>69</v>
      </c>
      <c r="E149" t="s">
        <v>148</v>
      </c>
      <c r="F149">
        <v>1.93</v>
      </c>
      <c r="G149" t="s">
        <v>149</v>
      </c>
      <c r="H149">
        <v>1.7689999999999999</v>
      </c>
      <c r="I149" t="s">
        <v>150</v>
      </c>
      <c r="J149" t="s">
        <v>73</v>
      </c>
    </row>
    <row r="150" spans="1:10" x14ac:dyDescent="0.25">
      <c r="A150" s="89" t="str">
        <f t="shared" si="2"/>
        <v>GUEAUSous</v>
      </c>
      <c r="B150" t="s">
        <v>18</v>
      </c>
      <c r="C150" t="s">
        <v>210</v>
      </c>
      <c r="D150" t="s">
        <v>69</v>
      </c>
      <c r="E150" t="s">
        <v>148</v>
      </c>
      <c r="F150">
        <v>-0.24</v>
      </c>
      <c r="G150" t="s">
        <v>149</v>
      </c>
      <c r="H150">
        <v>1.248</v>
      </c>
      <c r="I150" t="s">
        <v>150</v>
      </c>
      <c r="J150" t="s">
        <v>73</v>
      </c>
    </row>
    <row r="151" spans="1:10" x14ac:dyDescent="0.25">
      <c r="A151" s="89" t="str">
        <f t="shared" si="2"/>
        <v>GUEAUSofl</v>
      </c>
      <c r="B151" t="s">
        <v>18</v>
      </c>
      <c r="C151" t="s">
        <v>211</v>
      </c>
      <c r="D151" t="s">
        <v>69</v>
      </c>
      <c r="E151" t="s">
        <v>148</v>
      </c>
      <c r="F151">
        <v>-0.23</v>
      </c>
      <c r="G151" t="s">
        <v>149</v>
      </c>
      <c r="H151">
        <v>1.59</v>
      </c>
      <c r="I151" t="s">
        <v>150</v>
      </c>
      <c r="J151" t="s">
        <v>73</v>
      </c>
    </row>
    <row r="152" spans="1:10" x14ac:dyDescent="0.25">
      <c r="A152" s="89" t="str">
        <f t="shared" si="2"/>
        <v>GUECANsta</v>
      </c>
      <c r="B152" t="s">
        <v>18</v>
      </c>
      <c r="C152" t="s">
        <v>195</v>
      </c>
      <c r="D152" t="s">
        <v>69</v>
      </c>
      <c r="E152" t="s">
        <v>148</v>
      </c>
      <c r="F152">
        <v>1.1499999999999999</v>
      </c>
      <c r="G152" t="s">
        <v>149</v>
      </c>
      <c r="H152">
        <v>0.17599999999999999</v>
      </c>
      <c r="I152" t="s">
        <v>150</v>
      </c>
      <c r="J152" t="s">
        <v>77</v>
      </c>
    </row>
    <row r="153" spans="1:10" x14ac:dyDescent="0.25">
      <c r="A153" s="89" t="str">
        <f t="shared" si="2"/>
        <v>GUECANcwi</v>
      </c>
      <c r="B153" t="s">
        <v>18</v>
      </c>
      <c r="C153" t="s">
        <v>196</v>
      </c>
      <c r="D153" t="s">
        <v>69</v>
      </c>
      <c r="E153" t="s">
        <v>148</v>
      </c>
      <c r="F153">
        <v>0.16</v>
      </c>
      <c r="G153" t="s">
        <v>149</v>
      </c>
      <c r="H153">
        <v>0.254</v>
      </c>
      <c r="I153" t="s">
        <v>150</v>
      </c>
      <c r="J153" t="s">
        <v>77</v>
      </c>
    </row>
    <row r="154" spans="1:10" x14ac:dyDescent="0.25">
      <c r="A154" s="89" t="str">
        <f t="shared" si="2"/>
        <v>GUECANbde</v>
      </c>
      <c r="B154" t="s">
        <v>18</v>
      </c>
      <c r="C154" t="s">
        <v>197</v>
      </c>
      <c r="D154" t="s">
        <v>69</v>
      </c>
      <c r="E154" t="s">
        <v>148</v>
      </c>
      <c r="F154">
        <v>0.52</v>
      </c>
      <c r="G154" t="s">
        <v>149</v>
      </c>
      <c r="H154">
        <v>0.216</v>
      </c>
      <c r="I154" t="s">
        <v>150</v>
      </c>
      <c r="J154" t="s">
        <v>77</v>
      </c>
    </row>
    <row r="155" spans="1:10" x14ac:dyDescent="0.25">
      <c r="A155" s="89" t="str">
        <f t="shared" si="2"/>
        <v>GUECANang</v>
      </c>
      <c r="B155" t="s">
        <v>18</v>
      </c>
      <c r="C155" t="s">
        <v>198</v>
      </c>
      <c r="D155" t="s">
        <v>69</v>
      </c>
      <c r="E155" t="s">
        <v>148</v>
      </c>
      <c r="F155">
        <v>0.93</v>
      </c>
      <c r="G155" t="s">
        <v>149</v>
      </c>
      <c r="H155">
        <v>0.187</v>
      </c>
      <c r="I155" t="s">
        <v>150</v>
      </c>
      <c r="J155" t="s">
        <v>77</v>
      </c>
    </row>
    <row r="156" spans="1:10" x14ac:dyDescent="0.25">
      <c r="A156" s="89" t="str">
        <f t="shared" si="2"/>
        <v>GUECANran</v>
      </c>
      <c r="B156" t="s">
        <v>18</v>
      </c>
      <c r="C156" t="s">
        <v>199</v>
      </c>
      <c r="D156" t="s">
        <v>69</v>
      </c>
      <c r="E156" t="s">
        <v>148</v>
      </c>
      <c r="F156">
        <v>0.15</v>
      </c>
      <c r="G156" t="s">
        <v>149</v>
      </c>
      <c r="H156">
        <v>0.254</v>
      </c>
      <c r="I156" t="s">
        <v>150</v>
      </c>
      <c r="J156" t="s">
        <v>77</v>
      </c>
    </row>
    <row r="157" spans="1:10" x14ac:dyDescent="0.25">
      <c r="A157" s="89" t="str">
        <f t="shared" si="2"/>
        <v>GUECANrwi</v>
      </c>
      <c r="B157" t="s">
        <v>18</v>
      </c>
      <c r="C157" t="s">
        <v>200</v>
      </c>
      <c r="D157" t="s">
        <v>69</v>
      </c>
      <c r="E157" t="s">
        <v>148</v>
      </c>
      <c r="F157">
        <v>0.39</v>
      </c>
      <c r="G157" t="s">
        <v>149</v>
      </c>
      <c r="H157">
        <v>0.214</v>
      </c>
      <c r="I157" t="s">
        <v>150</v>
      </c>
      <c r="J157" t="s">
        <v>77</v>
      </c>
    </row>
    <row r="158" spans="1:10" x14ac:dyDescent="0.25">
      <c r="A158" s="89" t="str">
        <f t="shared" si="2"/>
        <v>GUECANrls</v>
      </c>
      <c r="B158" t="s">
        <v>18</v>
      </c>
      <c r="C158" t="s">
        <v>201</v>
      </c>
      <c r="D158" t="s">
        <v>69</v>
      </c>
      <c r="E158" t="s">
        <v>148</v>
      </c>
      <c r="F158">
        <v>0.14000000000000001</v>
      </c>
      <c r="G158" t="s">
        <v>149</v>
      </c>
      <c r="H158">
        <v>0.17799999999999999</v>
      </c>
      <c r="I158" t="s">
        <v>150</v>
      </c>
      <c r="J158" t="s">
        <v>77</v>
      </c>
    </row>
    <row r="159" spans="1:10" x14ac:dyDescent="0.25">
      <c r="A159" s="89" t="str">
        <f t="shared" si="2"/>
        <v>GUECANfan</v>
      </c>
      <c r="B159" t="s">
        <v>18</v>
      </c>
      <c r="C159" t="s">
        <v>202</v>
      </c>
      <c r="D159" t="s">
        <v>69</v>
      </c>
      <c r="E159" t="s">
        <v>148</v>
      </c>
      <c r="F159">
        <v>-0.09</v>
      </c>
      <c r="G159" t="s">
        <v>149</v>
      </c>
      <c r="H159">
        <v>0.154</v>
      </c>
      <c r="I159" t="s">
        <v>150</v>
      </c>
      <c r="J159" t="s">
        <v>77</v>
      </c>
    </row>
    <row r="160" spans="1:10" x14ac:dyDescent="0.25">
      <c r="A160" s="89" t="str">
        <f t="shared" si="2"/>
        <v>GUECANfua</v>
      </c>
      <c r="B160" t="s">
        <v>18</v>
      </c>
      <c r="C160" t="s">
        <v>203</v>
      </c>
      <c r="D160" t="s">
        <v>69</v>
      </c>
      <c r="E160" t="s">
        <v>148</v>
      </c>
      <c r="F160">
        <v>-0.46</v>
      </c>
      <c r="G160" t="s">
        <v>149</v>
      </c>
      <c r="H160">
        <v>0.186</v>
      </c>
      <c r="I160" t="s">
        <v>150</v>
      </c>
      <c r="J160" t="s">
        <v>77</v>
      </c>
    </row>
    <row r="161" spans="1:10" x14ac:dyDescent="0.25">
      <c r="A161" s="89" t="str">
        <f t="shared" si="2"/>
        <v>GUECANruh</v>
      </c>
      <c r="B161" t="s">
        <v>18</v>
      </c>
      <c r="C161" t="s">
        <v>204</v>
      </c>
      <c r="D161" t="s">
        <v>69</v>
      </c>
      <c r="E161" t="s">
        <v>148</v>
      </c>
      <c r="F161">
        <v>0.89</v>
      </c>
      <c r="G161" t="s">
        <v>149</v>
      </c>
      <c r="H161">
        <v>0.21</v>
      </c>
      <c r="I161" t="s">
        <v>150</v>
      </c>
      <c r="J161" t="s">
        <v>77</v>
      </c>
    </row>
    <row r="162" spans="1:10" x14ac:dyDescent="0.25">
      <c r="A162" s="89" t="str">
        <f t="shared" si="2"/>
        <v>GUECANusu</v>
      </c>
      <c r="B162" t="s">
        <v>18</v>
      </c>
      <c r="C162" t="s">
        <v>205</v>
      </c>
      <c r="D162" t="s">
        <v>69</v>
      </c>
      <c r="E162" t="s">
        <v>148</v>
      </c>
      <c r="F162">
        <v>-0.11</v>
      </c>
      <c r="G162" t="s">
        <v>149</v>
      </c>
      <c r="H162">
        <v>0.184</v>
      </c>
      <c r="I162" t="s">
        <v>150</v>
      </c>
      <c r="J162" t="s">
        <v>77</v>
      </c>
    </row>
    <row r="163" spans="1:10" x14ac:dyDescent="0.25">
      <c r="A163" s="89" t="str">
        <f t="shared" si="2"/>
        <v>GUECANude</v>
      </c>
      <c r="B163" t="s">
        <v>18</v>
      </c>
      <c r="C163" t="s">
        <v>206</v>
      </c>
      <c r="D163" t="s">
        <v>69</v>
      </c>
      <c r="E163" t="s">
        <v>148</v>
      </c>
      <c r="F163">
        <v>-0.31</v>
      </c>
      <c r="G163" t="s">
        <v>149</v>
      </c>
      <c r="H163">
        <v>0.223</v>
      </c>
      <c r="I163" t="s">
        <v>150</v>
      </c>
      <c r="J163" t="s">
        <v>77</v>
      </c>
    </row>
    <row r="164" spans="1:10" x14ac:dyDescent="0.25">
      <c r="A164" s="89" t="str">
        <f t="shared" si="2"/>
        <v>GUECANftp</v>
      </c>
      <c r="B164" t="s">
        <v>18</v>
      </c>
      <c r="C164" t="s">
        <v>207</v>
      </c>
      <c r="D164" t="s">
        <v>69</v>
      </c>
      <c r="E164" t="s">
        <v>148</v>
      </c>
      <c r="F164">
        <v>-0.06</v>
      </c>
      <c r="G164" t="s">
        <v>149</v>
      </c>
      <c r="H164">
        <v>0.20899999999999999</v>
      </c>
      <c r="I164" t="s">
        <v>150</v>
      </c>
      <c r="J164" t="s">
        <v>77</v>
      </c>
    </row>
    <row r="165" spans="1:10" x14ac:dyDescent="0.25">
      <c r="A165" s="89" t="str">
        <f t="shared" si="2"/>
        <v>GUECANftl</v>
      </c>
      <c r="B165" t="s">
        <v>18</v>
      </c>
      <c r="C165" t="s">
        <v>208</v>
      </c>
      <c r="D165" t="s">
        <v>69</v>
      </c>
      <c r="E165" t="s">
        <v>148</v>
      </c>
      <c r="F165">
        <v>0.51</v>
      </c>
      <c r="G165" t="s">
        <v>149</v>
      </c>
      <c r="H165">
        <v>0.379</v>
      </c>
      <c r="I165" t="s">
        <v>150</v>
      </c>
      <c r="J165" t="s">
        <v>77</v>
      </c>
    </row>
    <row r="166" spans="1:10" x14ac:dyDescent="0.25">
      <c r="A166" s="89" t="str">
        <f t="shared" si="2"/>
        <v>GUECANocs</v>
      </c>
      <c r="B166" t="s">
        <v>18</v>
      </c>
      <c r="C166" t="s">
        <v>209</v>
      </c>
      <c r="D166" t="s">
        <v>69</v>
      </c>
      <c r="E166" t="s">
        <v>148</v>
      </c>
      <c r="F166">
        <v>2.0099999999999998</v>
      </c>
      <c r="G166" t="s">
        <v>149</v>
      </c>
      <c r="H166">
        <v>0.21</v>
      </c>
      <c r="I166" t="s">
        <v>150</v>
      </c>
      <c r="J166" t="s">
        <v>77</v>
      </c>
    </row>
    <row r="167" spans="1:10" x14ac:dyDescent="0.25">
      <c r="A167" s="89" t="str">
        <f t="shared" si="2"/>
        <v>GUECANous</v>
      </c>
      <c r="B167" t="s">
        <v>18</v>
      </c>
      <c r="C167" t="s">
        <v>210</v>
      </c>
      <c r="D167" t="s">
        <v>69</v>
      </c>
      <c r="E167" t="s">
        <v>148</v>
      </c>
      <c r="F167">
        <v>-0.03</v>
      </c>
      <c r="G167" t="s">
        <v>149</v>
      </c>
      <c r="H167">
        <v>0.155</v>
      </c>
      <c r="I167" t="s">
        <v>150</v>
      </c>
      <c r="J167" t="s">
        <v>77</v>
      </c>
    </row>
    <row r="168" spans="1:10" x14ac:dyDescent="0.25">
      <c r="A168" s="89" t="str">
        <f t="shared" si="2"/>
        <v>GUECANofl</v>
      </c>
      <c r="B168" t="s">
        <v>18</v>
      </c>
      <c r="C168" t="s">
        <v>211</v>
      </c>
      <c r="D168" t="s">
        <v>69</v>
      </c>
      <c r="E168" t="s">
        <v>148</v>
      </c>
      <c r="F168">
        <v>-0.17</v>
      </c>
      <c r="G168" t="s">
        <v>149</v>
      </c>
      <c r="H168">
        <v>0.14899999999999999</v>
      </c>
      <c r="I168" t="s">
        <v>150</v>
      </c>
      <c r="J168" t="s">
        <v>77</v>
      </c>
    </row>
    <row r="169" spans="1:10" x14ac:dyDescent="0.25">
      <c r="A169" s="89" t="str">
        <f t="shared" si="2"/>
        <v>GUEUSAsta</v>
      </c>
      <c r="B169" t="s">
        <v>18</v>
      </c>
      <c r="C169" t="s">
        <v>195</v>
      </c>
      <c r="D169" t="s">
        <v>69</v>
      </c>
      <c r="E169" t="s">
        <v>148</v>
      </c>
      <c r="F169">
        <v>1.1000000000000001</v>
      </c>
      <c r="G169" t="s">
        <v>149</v>
      </c>
      <c r="H169">
        <v>0.42699999999999999</v>
      </c>
      <c r="I169" t="s">
        <v>150</v>
      </c>
      <c r="J169" t="s">
        <v>85</v>
      </c>
    </row>
    <row r="170" spans="1:10" x14ac:dyDescent="0.25">
      <c r="A170" s="89" t="str">
        <f t="shared" si="2"/>
        <v>GUEUSAcwi</v>
      </c>
      <c r="B170" t="s">
        <v>18</v>
      </c>
      <c r="C170" t="s">
        <v>196</v>
      </c>
      <c r="D170" t="s">
        <v>69</v>
      </c>
      <c r="E170" t="s">
        <v>148</v>
      </c>
      <c r="F170">
        <v>0.32</v>
      </c>
      <c r="G170" t="s">
        <v>149</v>
      </c>
      <c r="H170">
        <v>1.0549999999999999</v>
      </c>
      <c r="I170" t="s">
        <v>150</v>
      </c>
      <c r="J170" t="s">
        <v>85</v>
      </c>
    </row>
    <row r="171" spans="1:10" x14ac:dyDescent="0.25">
      <c r="A171" s="89" t="str">
        <f t="shared" si="2"/>
        <v>GUEUSAbde</v>
      </c>
      <c r="B171" t="s">
        <v>18</v>
      </c>
      <c r="C171" t="s">
        <v>197</v>
      </c>
      <c r="D171" t="s">
        <v>69</v>
      </c>
      <c r="E171" t="s">
        <v>148</v>
      </c>
      <c r="F171">
        <v>0.64</v>
      </c>
      <c r="G171" t="s">
        <v>149</v>
      </c>
      <c r="H171">
        <v>0.81899999999999995</v>
      </c>
      <c r="I171" t="s">
        <v>150</v>
      </c>
      <c r="J171" t="s">
        <v>85</v>
      </c>
    </row>
    <row r="172" spans="1:10" x14ac:dyDescent="0.25">
      <c r="A172" s="89" t="str">
        <f t="shared" si="2"/>
        <v>GUEUSAang</v>
      </c>
      <c r="B172" t="s">
        <v>18</v>
      </c>
      <c r="C172" t="s">
        <v>198</v>
      </c>
      <c r="D172" t="s">
        <v>69</v>
      </c>
      <c r="E172" t="s">
        <v>148</v>
      </c>
      <c r="F172">
        <v>0.89</v>
      </c>
      <c r="G172" t="s">
        <v>149</v>
      </c>
      <c r="H172">
        <v>0.73699999999999999</v>
      </c>
      <c r="I172" t="s">
        <v>150</v>
      </c>
      <c r="J172" t="s">
        <v>85</v>
      </c>
    </row>
    <row r="173" spans="1:10" x14ac:dyDescent="0.25">
      <c r="A173" s="89" t="str">
        <f t="shared" si="2"/>
        <v>GUEUSAran</v>
      </c>
      <c r="B173" t="s">
        <v>18</v>
      </c>
      <c r="C173" t="s">
        <v>199</v>
      </c>
      <c r="D173" t="s">
        <v>69</v>
      </c>
      <c r="E173" t="s">
        <v>148</v>
      </c>
      <c r="F173">
        <v>-7.0000000000000007E-2</v>
      </c>
      <c r="G173" t="s">
        <v>149</v>
      </c>
      <c r="H173">
        <v>0.70199999999999996</v>
      </c>
      <c r="I173" t="s">
        <v>150</v>
      </c>
      <c r="J173" t="s">
        <v>85</v>
      </c>
    </row>
    <row r="174" spans="1:10" x14ac:dyDescent="0.25">
      <c r="A174" s="89" t="str">
        <f t="shared" si="2"/>
        <v>GUEUSArwi</v>
      </c>
      <c r="B174" t="s">
        <v>18</v>
      </c>
      <c r="C174" t="s">
        <v>200</v>
      </c>
      <c r="D174" t="s">
        <v>69</v>
      </c>
      <c r="E174" t="s">
        <v>148</v>
      </c>
      <c r="F174">
        <v>0.64</v>
      </c>
      <c r="G174" t="s">
        <v>149</v>
      </c>
      <c r="H174">
        <v>0.78100000000000003</v>
      </c>
      <c r="I174" t="s">
        <v>150</v>
      </c>
      <c r="J174" t="s">
        <v>85</v>
      </c>
    </row>
    <row r="175" spans="1:10" x14ac:dyDescent="0.25">
      <c r="A175" s="89" t="str">
        <f t="shared" si="2"/>
        <v>GUEUSArls</v>
      </c>
      <c r="B175" t="s">
        <v>18</v>
      </c>
      <c r="C175" t="s">
        <v>201</v>
      </c>
      <c r="D175" t="s">
        <v>69</v>
      </c>
      <c r="E175" t="s">
        <v>148</v>
      </c>
      <c r="F175">
        <v>-0.26</v>
      </c>
      <c r="G175" t="s">
        <v>149</v>
      </c>
      <c r="H175">
        <v>1.3839999999999999</v>
      </c>
      <c r="I175" t="s">
        <v>150</v>
      </c>
      <c r="J175" t="s">
        <v>85</v>
      </c>
    </row>
    <row r="176" spans="1:10" x14ac:dyDescent="0.25">
      <c r="A176" s="89" t="str">
        <f t="shared" si="2"/>
        <v>GUEUSAfan</v>
      </c>
      <c r="B176" t="s">
        <v>18</v>
      </c>
      <c r="C176" t="s">
        <v>202</v>
      </c>
      <c r="D176" t="s">
        <v>69</v>
      </c>
      <c r="E176" t="s">
        <v>148</v>
      </c>
      <c r="F176">
        <v>0.36</v>
      </c>
      <c r="G176" t="s">
        <v>149</v>
      </c>
      <c r="H176">
        <v>1.2969999999999999</v>
      </c>
      <c r="I176" t="s">
        <v>150</v>
      </c>
      <c r="J176" t="s">
        <v>85</v>
      </c>
    </row>
    <row r="177" spans="1:10" x14ac:dyDescent="0.25">
      <c r="A177" s="89" t="str">
        <f t="shared" si="2"/>
        <v>GUEUSAfua</v>
      </c>
      <c r="B177" t="s">
        <v>18</v>
      </c>
      <c r="C177" t="s">
        <v>203</v>
      </c>
      <c r="D177" t="s">
        <v>69</v>
      </c>
      <c r="E177" t="s">
        <v>148</v>
      </c>
      <c r="F177">
        <v>0.3</v>
      </c>
      <c r="G177" t="s">
        <v>149</v>
      </c>
      <c r="H177">
        <v>0.60099999999999998</v>
      </c>
      <c r="I177" t="s">
        <v>150</v>
      </c>
      <c r="J177" t="s">
        <v>85</v>
      </c>
    </row>
    <row r="178" spans="1:10" x14ac:dyDescent="0.25">
      <c r="A178" s="89" t="str">
        <f t="shared" si="2"/>
        <v>GUEUSAruh</v>
      </c>
      <c r="B178" t="s">
        <v>18</v>
      </c>
      <c r="C178" t="s">
        <v>204</v>
      </c>
      <c r="D178" t="s">
        <v>69</v>
      </c>
      <c r="E178" t="s">
        <v>148</v>
      </c>
      <c r="F178">
        <v>1.28</v>
      </c>
      <c r="G178" t="s">
        <v>149</v>
      </c>
      <c r="H178">
        <v>0.98099999999999998</v>
      </c>
      <c r="I178" t="s">
        <v>150</v>
      </c>
      <c r="J178" t="s">
        <v>85</v>
      </c>
    </row>
    <row r="179" spans="1:10" x14ac:dyDescent="0.25">
      <c r="A179" s="89" t="str">
        <f t="shared" si="2"/>
        <v>GUEUSAusu</v>
      </c>
      <c r="B179" t="s">
        <v>18</v>
      </c>
      <c r="C179" t="s">
        <v>205</v>
      </c>
      <c r="D179" t="s">
        <v>69</v>
      </c>
      <c r="E179" t="s">
        <v>148</v>
      </c>
      <c r="F179">
        <v>0.01</v>
      </c>
      <c r="G179" t="s">
        <v>149</v>
      </c>
      <c r="H179">
        <v>0.91500000000000004</v>
      </c>
      <c r="I179" t="s">
        <v>150</v>
      </c>
      <c r="J179" t="s">
        <v>85</v>
      </c>
    </row>
    <row r="180" spans="1:10" x14ac:dyDescent="0.25">
      <c r="A180" s="89" t="str">
        <f t="shared" si="2"/>
        <v>GUEUSAude</v>
      </c>
      <c r="B180" t="s">
        <v>18</v>
      </c>
      <c r="C180" t="s">
        <v>206</v>
      </c>
      <c r="D180" t="s">
        <v>69</v>
      </c>
      <c r="E180" t="s">
        <v>148</v>
      </c>
      <c r="F180">
        <v>0.35</v>
      </c>
      <c r="G180" t="s">
        <v>149</v>
      </c>
      <c r="H180">
        <v>0.61</v>
      </c>
      <c r="I180" t="s">
        <v>150</v>
      </c>
      <c r="J180" t="s">
        <v>85</v>
      </c>
    </row>
    <row r="181" spans="1:10" x14ac:dyDescent="0.25">
      <c r="A181" s="89" t="str">
        <f t="shared" si="2"/>
        <v>GUEUSAftp</v>
      </c>
      <c r="B181" t="s">
        <v>18</v>
      </c>
      <c r="C181" t="s">
        <v>207</v>
      </c>
      <c r="D181" t="s">
        <v>69</v>
      </c>
      <c r="E181" t="s">
        <v>148</v>
      </c>
      <c r="F181">
        <v>0.13</v>
      </c>
      <c r="G181" t="s">
        <v>149</v>
      </c>
      <c r="H181">
        <v>0.63100000000000001</v>
      </c>
      <c r="I181" t="s">
        <v>150</v>
      </c>
      <c r="J181" t="s">
        <v>85</v>
      </c>
    </row>
    <row r="182" spans="1:10" x14ac:dyDescent="0.25">
      <c r="A182" s="89" t="str">
        <f t="shared" si="2"/>
        <v>GUEUSAftl</v>
      </c>
      <c r="B182" t="s">
        <v>18</v>
      </c>
      <c r="C182" t="s">
        <v>208</v>
      </c>
      <c r="D182" t="s">
        <v>69</v>
      </c>
      <c r="E182" t="s">
        <v>148</v>
      </c>
      <c r="F182">
        <v>0.09</v>
      </c>
      <c r="G182" t="s">
        <v>149</v>
      </c>
      <c r="H182">
        <v>0.91700000000000004</v>
      </c>
      <c r="I182" t="s">
        <v>150</v>
      </c>
      <c r="J182" t="s">
        <v>85</v>
      </c>
    </row>
    <row r="183" spans="1:10" x14ac:dyDescent="0.25">
      <c r="A183" s="89" t="str">
        <f t="shared" si="2"/>
        <v>GUEUSAocs</v>
      </c>
      <c r="B183" t="s">
        <v>18</v>
      </c>
      <c r="C183" t="s">
        <v>209</v>
      </c>
      <c r="D183" t="s">
        <v>69</v>
      </c>
      <c r="E183" t="s">
        <v>148</v>
      </c>
      <c r="F183">
        <v>2.67</v>
      </c>
      <c r="G183" t="s">
        <v>149</v>
      </c>
      <c r="H183">
        <v>2.0699999999999998</v>
      </c>
      <c r="I183" t="s">
        <v>150</v>
      </c>
      <c r="J183" t="s">
        <v>85</v>
      </c>
    </row>
    <row r="184" spans="1:10" x14ac:dyDescent="0.25">
      <c r="A184" s="89" t="str">
        <f t="shared" si="2"/>
        <v>GUEUSAous</v>
      </c>
      <c r="B184" t="s">
        <v>18</v>
      </c>
      <c r="C184" t="s">
        <v>210</v>
      </c>
      <c r="D184" t="s">
        <v>69</v>
      </c>
      <c r="E184" t="s">
        <v>148</v>
      </c>
      <c r="F184">
        <v>0.69</v>
      </c>
      <c r="G184" t="s">
        <v>149</v>
      </c>
      <c r="H184">
        <v>1.304</v>
      </c>
      <c r="I184" t="s">
        <v>150</v>
      </c>
      <c r="J184" t="s">
        <v>85</v>
      </c>
    </row>
    <row r="185" spans="1:10" x14ac:dyDescent="0.25">
      <c r="A185" s="89" t="str">
        <f t="shared" si="2"/>
        <v>GUEUSAofl</v>
      </c>
      <c r="B185" t="s">
        <v>18</v>
      </c>
      <c r="C185" t="s">
        <v>211</v>
      </c>
      <c r="D185" t="s">
        <v>69</v>
      </c>
      <c r="E185" t="s">
        <v>148</v>
      </c>
      <c r="F185">
        <v>0.17</v>
      </c>
      <c r="G185" t="s">
        <v>149</v>
      </c>
      <c r="H185">
        <v>1.157</v>
      </c>
      <c r="I185" t="s">
        <v>150</v>
      </c>
      <c r="J185" t="s">
        <v>85</v>
      </c>
    </row>
    <row r="186" spans="1:10" x14ac:dyDescent="0.25">
      <c r="A186" s="89" t="str">
        <f t="shared" si="2"/>
        <v>HOLAUSsta</v>
      </c>
      <c r="B186" t="s">
        <v>19</v>
      </c>
      <c r="C186" t="s">
        <v>195</v>
      </c>
      <c r="D186" t="s">
        <v>69</v>
      </c>
      <c r="E186" t="s">
        <v>148</v>
      </c>
      <c r="F186">
        <v>-0.96</v>
      </c>
      <c r="G186" t="s">
        <v>149</v>
      </c>
      <c r="H186">
        <v>1.63</v>
      </c>
      <c r="I186" t="s">
        <v>150</v>
      </c>
      <c r="J186" t="s">
        <v>73</v>
      </c>
    </row>
    <row r="187" spans="1:10" x14ac:dyDescent="0.25">
      <c r="A187" s="89" t="str">
        <f t="shared" si="2"/>
        <v>HOLAUScwi</v>
      </c>
      <c r="B187" t="s">
        <v>19</v>
      </c>
      <c r="C187" t="s">
        <v>196</v>
      </c>
      <c r="D187" t="s">
        <v>69</v>
      </c>
      <c r="E187" t="s">
        <v>148</v>
      </c>
      <c r="F187">
        <v>0.83</v>
      </c>
      <c r="G187" t="s">
        <v>149</v>
      </c>
      <c r="H187">
        <v>2.8029999999999999</v>
      </c>
      <c r="I187" t="s">
        <v>150</v>
      </c>
      <c r="J187" t="s">
        <v>73</v>
      </c>
    </row>
    <row r="188" spans="1:10" x14ac:dyDescent="0.25">
      <c r="A188" s="89" t="str">
        <f t="shared" si="2"/>
        <v>HOLAUSbde</v>
      </c>
      <c r="B188" t="s">
        <v>19</v>
      </c>
      <c r="C188" t="s">
        <v>197</v>
      </c>
      <c r="D188" t="s">
        <v>69</v>
      </c>
      <c r="E188" t="s">
        <v>148</v>
      </c>
      <c r="F188">
        <v>0.66</v>
      </c>
      <c r="G188" t="s">
        <v>149</v>
      </c>
      <c r="H188">
        <v>1.6819999999999999</v>
      </c>
      <c r="I188" t="s">
        <v>150</v>
      </c>
      <c r="J188" t="s">
        <v>73</v>
      </c>
    </row>
    <row r="189" spans="1:10" x14ac:dyDescent="0.25">
      <c r="A189" s="89" t="str">
        <f t="shared" si="2"/>
        <v>HOLAUSang</v>
      </c>
      <c r="B189" t="s">
        <v>19</v>
      </c>
      <c r="C189" t="s">
        <v>198</v>
      </c>
      <c r="D189" t="s">
        <v>69</v>
      </c>
      <c r="E189" t="s">
        <v>148</v>
      </c>
      <c r="F189">
        <v>-0.14000000000000001</v>
      </c>
      <c r="G189" t="s">
        <v>149</v>
      </c>
      <c r="H189">
        <v>2.339</v>
      </c>
      <c r="I189" t="s">
        <v>150</v>
      </c>
      <c r="J189" t="s">
        <v>73</v>
      </c>
    </row>
    <row r="190" spans="1:10" x14ac:dyDescent="0.25">
      <c r="A190" s="89" t="str">
        <f t="shared" si="2"/>
        <v>HOLAUSran</v>
      </c>
      <c r="B190" t="s">
        <v>19</v>
      </c>
      <c r="C190" t="s">
        <v>199</v>
      </c>
      <c r="D190" t="s">
        <v>69</v>
      </c>
      <c r="E190" t="s">
        <v>148</v>
      </c>
      <c r="F190">
        <v>0.34</v>
      </c>
      <c r="G190" t="s">
        <v>149</v>
      </c>
      <c r="H190">
        <v>1.946</v>
      </c>
      <c r="I190" t="s">
        <v>150</v>
      </c>
      <c r="J190" t="s">
        <v>73</v>
      </c>
    </row>
    <row r="191" spans="1:10" x14ac:dyDescent="0.25">
      <c r="A191" s="89" t="str">
        <f t="shared" si="2"/>
        <v>HOLAUSrwi</v>
      </c>
      <c r="B191" t="s">
        <v>19</v>
      </c>
      <c r="C191" t="s">
        <v>200</v>
      </c>
      <c r="D191" t="s">
        <v>69</v>
      </c>
      <c r="E191" t="s">
        <v>148</v>
      </c>
      <c r="F191">
        <v>-0.39</v>
      </c>
      <c r="G191" t="s">
        <v>149</v>
      </c>
      <c r="H191">
        <v>2.1629999999999998</v>
      </c>
      <c r="I191" t="s">
        <v>150</v>
      </c>
      <c r="J191" t="s">
        <v>73</v>
      </c>
    </row>
    <row r="192" spans="1:10" x14ac:dyDescent="0.25">
      <c r="A192" s="89" t="str">
        <f t="shared" si="2"/>
        <v>HOLAUSrls</v>
      </c>
      <c r="B192" t="s">
        <v>19</v>
      </c>
      <c r="C192" t="s">
        <v>201</v>
      </c>
      <c r="D192" t="s">
        <v>69</v>
      </c>
      <c r="E192" t="s">
        <v>148</v>
      </c>
      <c r="F192">
        <v>0.03</v>
      </c>
      <c r="G192" t="s">
        <v>149</v>
      </c>
      <c r="H192">
        <v>3.641</v>
      </c>
      <c r="I192" t="s">
        <v>150</v>
      </c>
      <c r="J192" t="s">
        <v>73</v>
      </c>
    </row>
    <row r="193" spans="1:10" x14ac:dyDescent="0.25">
      <c r="A193" s="89" t="str">
        <f t="shared" si="2"/>
        <v>HOLAUSrlr</v>
      </c>
      <c r="B193" t="s">
        <v>19</v>
      </c>
      <c r="C193" t="s">
        <v>212</v>
      </c>
      <c r="D193" t="s">
        <v>69</v>
      </c>
      <c r="E193" t="s">
        <v>148</v>
      </c>
      <c r="F193">
        <v>-0.73</v>
      </c>
      <c r="G193" t="s">
        <v>149</v>
      </c>
      <c r="H193">
        <v>4.0439999999999996</v>
      </c>
      <c r="I193" t="s">
        <v>150</v>
      </c>
      <c r="J193" t="s">
        <v>73</v>
      </c>
    </row>
    <row r="194" spans="1:10" x14ac:dyDescent="0.25">
      <c r="A194" s="89" t="str">
        <f t="shared" si="2"/>
        <v>HOLAUSfan</v>
      </c>
      <c r="B194" t="s">
        <v>19</v>
      </c>
      <c r="C194" t="s">
        <v>202</v>
      </c>
      <c r="D194" t="s">
        <v>69</v>
      </c>
      <c r="E194" t="s">
        <v>148</v>
      </c>
      <c r="F194">
        <v>-0.32</v>
      </c>
      <c r="G194" t="s">
        <v>149</v>
      </c>
      <c r="H194">
        <v>3.7970000000000002</v>
      </c>
      <c r="I194" t="s">
        <v>150</v>
      </c>
      <c r="J194" t="s">
        <v>73</v>
      </c>
    </row>
    <row r="195" spans="1:10" x14ac:dyDescent="0.25">
      <c r="A195" s="89" t="str">
        <f t="shared" ref="A195:A258" si="3">B195&amp;J195&amp;C195</f>
        <v>HOLAUSfua</v>
      </c>
      <c r="B195" t="s">
        <v>19</v>
      </c>
      <c r="C195" t="s">
        <v>203</v>
      </c>
      <c r="D195" t="s">
        <v>69</v>
      </c>
      <c r="E195" t="s">
        <v>148</v>
      </c>
      <c r="F195">
        <v>-1.08</v>
      </c>
      <c r="G195" t="s">
        <v>149</v>
      </c>
      <c r="H195">
        <v>2.68</v>
      </c>
      <c r="I195" t="s">
        <v>150</v>
      </c>
      <c r="J195" t="s">
        <v>73</v>
      </c>
    </row>
    <row r="196" spans="1:10" x14ac:dyDescent="0.25">
      <c r="A196" s="89" t="str">
        <f t="shared" si="3"/>
        <v>HOLAUSruh</v>
      </c>
      <c r="B196" t="s">
        <v>19</v>
      </c>
      <c r="C196" t="s">
        <v>204</v>
      </c>
      <c r="D196" t="s">
        <v>69</v>
      </c>
      <c r="E196" t="s">
        <v>148</v>
      </c>
      <c r="F196">
        <v>-1.46</v>
      </c>
      <c r="G196" t="s">
        <v>149</v>
      </c>
      <c r="H196">
        <v>2.7770000000000001</v>
      </c>
      <c r="I196" t="s">
        <v>150</v>
      </c>
      <c r="J196" t="s">
        <v>73</v>
      </c>
    </row>
    <row r="197" spans="1:10" x14ac:dyDescent="0.25">
      <c r="A197" s="89" t="str">
        <f t="shared" si="3"/>
        <v>HOLAUSusu</v>
      </c>
      <c r="B197" t="s">
        <v>19</v>
      </c>
      <c r="C197" t="s">
        <v>205</v>
      </c>
      <c r="D197" t="s">
        <v>69</v>
      </c>
      <c r="E197" t="s">
        <v>148</v>
      </c>
      <c r="F197">
        <v>-1.03</v>
      </c>
      <c r="G197" t="s">
        <v>149</v>
      </c>
      <c r="H197">
        <v>3.2160000000000002</v>
      </c>
      <c r="I197" t="s">
        <v>150</v>
      </c>
      <c r="J197" t="s">
        <v>73</v>
      </c>
    </row>
    <row r="198" spans="1:10" x14ac:dyDescent="0.25">
      <c r="A198" s="89" t="str">
        <f t="shared" si="3"/>
        <v>HOLAUSude</v>
      </c>
      <c r="B198" t="s">
        <v>19</v>
      </c>
      <c r="C198" t="s">
        <v>206</v>
      </c>
      <c r="D198" t="s">
        <v>69</v>
      </c>
      <c r="E198" t="s">
        <v>148</v>
      </c>
      <c r="F198">
        <v>-1.72</v>
      </c>
      <c r="G198" t="s">
        <v>149</v>
      </c>
      <c r="H198">
        <v>1.77</v>
      </c>
      <c r="I198" t="s">
        <v>150</v>
      </c>
      <c r="J198" t="s">
        <v>73</v>
      </c>
    </row>
    <row r="199" spans="1:10" x14ac:dyDescent="0.25">
      <c r="A199" s="89" t="str">
        <f t="shared" si="3"/>
        <v>HOLAUSftp</v>
      </c>
      <c r="B199" t="s">
        <v>19</v>
      </c>
      <c r="C199" t="s">
        <v>207</v>
      </c>
      <c r="D199" t="s">
        <v>69</v>
      </c>
      <c r="E199" t="s">
        <v>148</v>
      </c>
      <c r="F199">
        <v>-0.65</v>
      </c>
      <c r="G199" t="s">
        <v>149</v>
      </c>
      <c r="H199">
        <v>1.88</v>
      </c>
      <c r="I199" t="s">
        <v>150</v>
      </c>
      <c r="J199" t="s">
        <v>73</v>
      </c>
    </row>
    <row r="200" spans="1:10" x14ac:dyDescent="0.25">
      <c r="A200" s="89" t="str">
        <f t="shared" si="3"/>
        <v>HOLAUSftl</v>
      </c>
      <c r="B200" t="s">
        <v>19</v>
      </c>
      <c r="C200" t="s">
        <v>208</v>
      </c>
      <c r="D200" t="s">
        <v>69</v>
      </c>
      <c r="E200" t="s">
        <v>148</v>
      </c>
      <c r="F200">
        <v>0.39</v>
      </c>
      <c r="G200" t="s">
        <v>149</v>
      </c>
      <c r="H200">
        <v>1.5940000000000001</v>
      </c>
      <c r="I200" t="s">
        <v>150</v>
      </c>
      <c r="J200" t="s">
        <v>73</v>
      </c>
    </row>
    <row r="201" spans="1:10" x14ac:dyDescent="0.25">
      <c r="A201" s="89" t="str">
        <f t="shared" si="3"/>
        <v>HOLAUSrtp</v>
      </c>
      <c r="B201" t="s">
        <v>19</v>
      </c>
      <c r="C201" t="s">
        <v>213</v>
      </c>
      <c r="D201" t="s">
        <v>69</v>
      </c>
      <c r="E201" t="s">
        <v>148</v>
      </c>
      <c r="F201">
        <v>-0.64</v>
      </c>
      <c r="G201" t="s">
        <v>149</v>
      </c>
      <c r="H201">
        <v>2.8069999999999999</v>
      </c>
      <c r="I201" t="s">
        <v>150</v>
      </c>
      <c r="J201" t="s">
        <v>73</v>
      </c>
    </row>
    <row r="202" spans="1:10" x14ac:dyDescent="0.25">
      <c r="A202" s="89" t="str">
        <f t="shared" si="3"/>
        <v>HOLAUSocs</v>
      </c>
      <c r="B202" t="s">
        <v>19</v>
      </c>
      <c r="C202" t="s">
        <v>209</v>
      </c>
      <c r="D202" t="s">
        <v>69</v>
      </c>
      <c r="E202" t="s">
        <v>148</v>
      </c>
      <c r="F202">
        <v>-1.01</v>
      </c>
      <c r="G202" t="s">
        <v>149</v>
      </c>
      <c r="H202">
        <v>0.77700000000000002</v>
      </c>
      <c r="I202" t="s">
        <v>150</v>
      </c>
      <c r="J202" t="s">
        <v>73</v>
      </c>
    </row>
    <row r="203" spans="1:10" x14ac:dyDescent="0.25">
      <c r="A203" s="89" t="str">
        <f t="shared" si="3"/>
        <v>HOLAUSous</v>
      </c>
      <c r="B203" t="s">
        <v>19</v>
      </c>
      <c r="C203" t="s">
        <v>210</v>
      </c>
      <c r="D203" t="s">
        <v>69</v>
      </c>
      <c r="E203" t="s">
        <v>148</v>
      </c>
      <c r="F203">
        <v>-1.64</v>
      </c>
      <c r="G203" t="s">
        <v>149</v>
      </c>
      <c r="H203">
        <v>1.05</v>
      </c>
      <c r="I203" t="s">
        <v>150</v>
      </c>
      <c r="J203" t="s">
        <v>73</v>
      </c>
    </row>
    <row r="204" spans="1:10" x14ac:dyDescent="0.25">
      <c r="A204" s="89" t="str">
        <f t="shared" si="3"/>
        <v>HOLAUSofl</v>
      </c>
      <c r="B204" t="s">
        <v>19</v>
      </c>
      <c r="C204" t="s">
        <v>211</v>
      </c>
      <c r="D204" t="s">
        <v>69</v>
      </c>
      <c r="E204" t="s">
        <v>148</v>
      </c>
      <c r="F204">
        <v>-0.84</v>
      </c>
      <c r="G204" t="s">
        <v>149</v>
      </c>
      <c r="H204">
        <v>1.292</v>
      </c>
      <c r="I204" t="s">
        <v>150</v>
      </c>
      <c r="J204" t="s">
        <v>73</v>
      </c>
    </row>
    <row r="205" spans="1:10" x14ac:dyDescent="0.25">
      <c r="A205" s="89" t="str">
        <f t="shared" si="3"/>
        <v>HOLBELsta</v>
      </c>
      <c r="B205" t="s">
        <v>19</v>
      </c>
      <c r="C205" t="s">
        <v>195</v>
      </c>
      <c r="D205" t="s">
        <v>69</v>
      </c>
      <c r="E205" t="s">
        <v>148</v>
      </c>
      <c r="F205">
        <v>-0.01</v>
      </c>
      <c r="G205" t="s">
        <v>149</v>
      </c>
      <c r="H205">
        <v>0.97099999999999997</v>
      </c>
      <c r="I205" t="s">
        <v>150</v>
      </c>
      <c r="J205" t="s">
        <v>86</v>
      </c>
    </row>
    <row r="206" spans="1:10" x14ac:dyDescent="0.25">
      <c r="A206" s="89" t="str">
        <f t="shared" si="3"/>
        <v>HOLBELcwi</v>
      </c>
      <c r="B206" t="s">
        <v>19</v>
      </c>
      <c r="C206" t="s">
        <v>196</v>
      </c>
      <c r="D206" t="s">
        <v>69</v>
      </c>
      <c r="E206" t="s">
        <v>148</v>
      </c>
      <c r="F206">
        <v>0.37</v>
      </c>
      <c r="G206" t="s">
        <v>149</v>
      </c>
      <c r="H206">
        <v>0.72799999999999998</v>
      </c>
      <c r="I206" t="s">
        <v>150</v>
      </c>
      <c r="J206" t="s">
        <v>86</v>
      </c>
    </row>
    <row r="207" spans="1:10" x14ac:dyDescent="0.25">
      <c r="A207" s="89" t="str">
        <f t="shared" si="3"/>
        <v>HOLBELbde</v>
      </c>
      <c r="B207" t="s">
        <v>19</v>
      </c>
      <c r="C207" t="s">
        <v>197</v>
      </c>
      <c r="D207" t="s">
        <v>69</v>
      </c>
      <c r="E207" t="s">
        <v>148</v>
      </c>
      <c r="F207">
        <v>0.04</v>
      </c>
      <c r="G207" t="s">
        <v>149</v>
      </c>
      <c r="H207">
        <v>0.90700000000000003</v>
      </c>
      <c r="I207" t="s">
        <v>150</v>
      </c>
      <c r="J207" t="s">
        <v>86</v>
      </c>
    </row>
    <row r="208" spans="1:10" x14ac:dyDescent="0.25">
      <c r="A208" s="89" t="str">
        <f t="shared" si="3"/>
        <v>HOLBELang</v>
      </c>
      <c r="B208" t="s">
        <v>19</v>
      </c>
      <c r="C208" t="s">
        <v>198</v>
      </c>
      <c r="D208" t="s">
        <v>69</v>
      </c>
      <c r="E208" t="s">
        <v>148</v>
      </c>
      <c r="F208">
        <v>-0.16</v>
      </c>
      <c r="G208" t="s">
        <v>149</v>
      </c>
      <c r="H208">
        <v>0.98799999999999999</v>
      </c>
      <c r="I208" t="s">
        <v>150</v>
      </c>
      <c r="J208" t="s">
        <v>86</v>
      </c>
    </row>
    <row r="209" spans="1:10" x14ac:dyDescent="0.25">
      <c r="A209" s="89" t="str">
        <f t="shared" si="3"/>
        <v>HOLBELran</v>
      </c>
      <c r="B209" t="s">
        <v>19</v>
      </c>
      <c r="C209" t="s">
        <v>199</v>
      </c>
      <c r="D209" t="s">
        <v>69</v>
      </c>
      <c r="E209" t="s">
        <v>148</v>
      </c>
      <c r="F209">
        <v>0.41</v>
      </c>
      <c r="G209" t="s">
        <v>149</v>
      </c>
      <c r="H209">
        <v>0.82499999999999996</v>
      </c>
      <c r="I209" t="s">
        <v>150</v>
      </c>
      <c r="J209" t="s">
        <v>86</v>
      </c>
    </row>
    <row r="210" spans="1:10" x14ac:dyDescent="0.25">
      <c r="A210" s="89" t="str">
        <f t="shared" si="3"/>
        <v>HOLBELrwi</v>
      </c>
      <c r="B210" t="s">
        <v>19</v>
      </c>
      <c r="C210" t="s">
        <v>200</v>
      </c>
      <c r="D210" t="s">
        <v>69</v>
      </c>
      <c r="E210" t="s">
        <v>148</v>
      </c>
      <c r="F210">
        <v>0.02</v>
      </c>
      <c r="G210" t="s">
        <v>149</v>
      </c>
      <c r="H210">
        <v>0.70199999999999996</v>
      </c>
      <c r="I210" t="s">
        <v>150</v>
      </c>
      <c r="J210" t="s">
        <v>86</v>
      </c>
    </row>
    <row r="211" spans="1:10" x14ac:dyDescent="0.25">
      <c r="A211" s="89" t="str">
        <f t="shared" si="3"/>
        <v>HOLBELrls</v>
      </c>
      <c r="B211" t="s">
        <v>19</v>
      </c>
      <c r="C211" t="s">
        <v>201</v>
      </c>
      <c r="D211" t="s">
        <v>69</v>
      </c>
      <c r="E211" t="s">
        <v>148</v>
      </c>
      <c r="F211">
        <v>-0.21</v>
      </c>
      <c r="G211" t="s">
        <v>149</v>
      </c>
      <c r="H211">
        <v>0.66700000000000004</v>
      </c>
      <c r="I211" t="s">
        <v>150</v>
      </c>
      <c r="J211" t="s">
        <v>86</v>
      </c>
    </row>
    <row r="212" spans="1:10" x14ac:dyDescent="0.25">
      <c r="A212" s="89" t="str">
        <f t="shared" si="3"/>
        <v>HOLBELrlr</v>
      </c>
      <c r="B212" t="s">
        <v>19</v>
      </c>
      <c r="C212" t="s">
        <v>212</v>
      </c>
      <c r="D212" t="s">
        <v>69</v>
      </c>
      <c r="E212" t="s">
        <v>148</v>
      </c>
      <c r="F212">
        <v>-0.1</v>
      </c>
      <c r="G212" t="s">
        <v>149</v>
      </c>
      <c r="H212">
        <v>0.52400000000000002</v>
      </c>
      <c r="I212" t="s">
        <v>150</v>
      </c>
      <c r="J212" t="s">
        <v>86</v>
      </c>
    </row>
    <row r="213" spans="1:10" x14ac:dyDescent="0.25">
      <c r="A213" s="89" t="str">
        <f t="shared" si="3"/>
        <v>HOLBELfan</v>
      </c>
      <c r="B213" t="s">
        <v>19</v>
      </c>
      <c r="C213" t="s">
        <v>202</v>
      </c>
      <c r="D213" t="s">
        <v>69</v>
      </c>
      <c r="E213" t="s">
        <v>148</v>
      </c>
      <c r="F213">
        <v>0.14000000000000001</v>
      </c>
      <c r="G213" t="s">
        <v>149</v>
      </c>
      <c r="H213">
        <v>0.56599999999999995</v>
      </c>
      <c r="I213" t="s">
        <v>150</v>
      </c>
      <c r="J213" t="s">
        <v>86</v>
      </c>
    </row>
    <row r="214" spans="1:10" x14ac:dyDescent="0.25">
      <c r="A214" s="89" t="str">
        <f t="shared" si="3"/>
        <v>HOLBELfua</v>
      </c>
      <c r="B214" t="s">
        <v>19</v>
      </c>
      <c r="C214" t="s">
        <v>203</v>
      </c>
      <c r="D214" t="s">
        <v>69</v>
      </c>
      <c r="E214" t="s">
        <v>148</v>
      </c>
      <c r="F214">
        <v>-0.67</v>
      </c>
      <c r="G214" t="s">
        <v>149</v>
      </c>
      <c r="H214">
        <v>0.69399999999999995</v>
      </c>
      <c r="I214" t="s">
        <v>150</v>
      </c>
      <c r="J214" t="s">
        <v>86</v>
      </c>
    </row>
    <row r="215" spans="1:10" x14ac:dyDescent="0.25">
      <c r="A215" s="89" t="str">
        <f t="shared" si="3"/>
        <v>HOLBELruh</v>
      </c>
      <c r="B215" t="s">
        <v>19</v>
      </c>
      <c r="C215" t="s">
        <v>204</v>
      </c>
      <c r="D215" t="s">
        <v>69</v>
      </c>
      <c r="E215" t="s">
        <v>148</v>
      </c>
      <c r="F215">
        <v>-0.71</v>
      </c>
      <c r="G215" t="s">
        <v>149</v>
      </c>
      <c r="H215">
        <v>0.92400000000000004</v>
      </c>
      <c r="I215" t="s">
        <v>150</v>
      </c>
      <c r="J215" t="s">
        <v>86</v>
      </c>
    </row>
    <row r="216" spans="1:10" x14ac:dyDescent="0.25">
      <c r="A216" s="89" t="str">
        <f t="shared" si="3"/>
        <v>HOLBELusu</v>
      </c>
      <c r="B216" t="s">
        <v>19</v>
      </c>
      <c r="C216" t="s">
        <v>205</v>
      </c>
      <c r="D216" t="s">
        <v>69</v>
      </c>
      <c r="E216" t="s">
        <v>148</v>
      </c>
      <c r="F216">
        <v>-0.44</v>
      </c>
      <c r="G216" t="s">
        <v>149</v>
      </c>
      <c r="H216">
        <v>0.58299999999999996</v>
      </c>
      <c r="I216" t="s">
        <v>150</v>
      </c>
      <c r="J216" t="s">
        <v>86</v>
      </c>
    </row>
    <row r="217" spans="1:10" x14ac:dyDescent="0.25">
      <c r="A217" s="89" t="str">
        <f t="shared" si="3"/>
        <v>HOLBELude</v>
      </c>
      <c r="B217" t="s">
        <v>19</v>
      </c>
      <c r="C217" t="s">
        <v>206</v>
      </c>
      <c r="D217" t="s">
        <v>69</v>
      </c>
      <c r="E217" t="s">
        <v>148</v>
      </c>
      <c r="F217">
        <v>-0.8</v>
      </c>
      <c r="G217" t="s">
        <v>149</v>
      </c>
      <c r="H217">
        <v>0.879</v>
      </c>
      <c r="I217" t="s">
        <v>150</v>
      </c>
      <c r="J217" t="s">
        <v>86</v>
      </c>
    </row>
    <row r="218" spans="1:10" x14ac:dyDescent="0.25">
      <c r="A218" s="89" t="str">
        <f t="shared" si="3"/>
        <v>HOLBELftp</v>
      </c>
      <c r="B218" t="s">
        <v>19</v>
      </c>
      <c r="C218" t="s">
        <v>207</v>
      </c>
      <c r="D218" t="s">
        <v>69</v>
      </c>
      <c r="E218" t="s">
        <v>148</v>
      </c>
      <c r="F218">
        <v>-0.69</v>
      </c>
      <c r="G218" t="s">
        <v>149</v>
      </c>
      <c r="H218">
        <v>0.753</v>
      </c>
      <c r="I218" t="s">
        <v>150</v>
      </c>
      <c r="J218" t="s">
        <v>86</v>
      </c>
    </row>
    <row r="219" spans="1:10" x14ac:dyDescent="0.25">
      <c r="A219" s="89" t="str">
        <f t="shared" si="3"/>
        <v>HOLBELftl</v>
      </c>
      <c r="B219" t="s">
        <v>19</v>
      </c>
      <c r="C219" t="s">
        <v>208</v>
      </c>
      <c r="D219" t="s">
        <v>69</v>
      </c>
      <c r="E219" t="s">
        <v>148</v>
      </c>
      <c r="F219">
        <v>0.38</v>
      </c>
      <c r="G219" t="s">
        <v>149</v>
      </c>
      <c r="H219">
        <v>0.89100000000000001</v>
      </c>
      <c r="I219" t="s">
        <v>150</v>
      </c>
      <c r="J219" t="s">
        <v>86</v>
      </c>
    </row>
    <row r="220" spans="1:10" x14ac:dyDescent="0.25">
      <c r="A220" s="89" t="str">
        <f t="shared" si="3"/>
        <v>HOLBELrtp</v>
      </c>
      <c r="B220" t="s">
        <v>19</v>
      </c>
      <c r="C220" t="s">
        <v>213</v>
      </c>
      <c r="D220" t="s">
        <v>69</v>
      </c>
      <c r="E220" t="s">
        <v>148</v>
      </c>
      <c r="F220">
        <v>-0.54</v>
      </c>
      <c r="G220" t="s">
        <v>149</v>
      </c>
      <c r="H220">
        <v>0.98799999999999999</v>
      </c>
      <c r="I220" t="s">
        <v>150</v>
      </c>
      <c r="J220" t="s">
        <v>86</v>
      </c>
    </row>
    <row r="221" spans="1:10" x14ac:dyDescent="0.25">
      <c r="A221" s="89" t="str">
        <f t="shared" si="3"/>
        <v>HOLBELocs</v>
      </c>
      <c r="B221" t="s">
        <v>19</v>
      </c>
      <c r="C221" t="s">
        <v>209</v>
      </c>
      <c r="D221" t="s">
        <v>69</v>
      </c>
      <c r="E221" t="s">
        <v>148</v>
      </c>
      <c r="F221">
        <v>-0.22</v>
      </c>
      <c r="G221" t="s">
        <v>149</v>
      </c>
      <c r="H221">
        <v>0.75700000000000001</v>
      </c>
      <c r="I221" t="s">
        <v>150</v>
      </c>
      <c r="J221" t="s">
        <v>86</v>
      </c>
    </row>
    <row r="222" spans="1:10" x14ac:dyDescent="0.25">
      <c r="A222" s="89" t="str">
        <f t="shared" si="3"/>
        <v>HOLBELous</v>
      </c>
      <c r="B222" t="s">
        <v>19</v>
      </c>
      <c r="C222" t="s">
        <v>210</v>
      </c>
      <c r="D222" t="s">
        <v>69</v>
      </c>
      <c r="E222" t="s">
        <v>148</v>
      </c>
      <c r="F222">
        <v>-0.72</v>
      </c>
      <c r="G222" t="s">
        <v>149</v>
      </c>
      <c r="H222">
        <v>0.76400000000000001</v>
      </c>
      <c r="I222" t="s">
        <v>150</v>
      </c>
      <c r="J222" t="s">
        <v>86</v>
      </c>
    </row>
    <row r="223" spans="1:10" x14ac:dyDescent="0.25">
      <c r="A223" s="89" t="str">
        <f t="shared" si="3"/>
        <v>HOLBELofl</v>
      </c>
      <c r="B223" t="s">
        <v>19</v>
      </c>
      <c r="C223" t="s">
        <v>211</v>
      </c>
      <c r="D223" t="s">
        <v>69</v>
      </c>
      <c r="E223" t="s">
        <v>148</v>
      </c>
      <c r="F223">
        <v>-0.05</v>
      </c>
      <c r="G223" t="s">
        <v>149</v>
      </c>
      <c r="H223">
        <v>0.68300000000000005</v>
      </c>
      <c r="I223" t="s">
        <v>150</v>
      </c>
      <c r="J223" t="s">
        <v>86</v>
      </c>
    </row>
    <row r="224" spans="1:10" x14ac:dyDescent="0.25">
      <c r="A224" s="89" t="str">
        <f t="shared" si="3"/>
        <v>HOLBELloc</v>
      </c>
      <c r="B224" t="s">
        <v>19</v>
      </c>
      <c r="C224" t="s">
        <v>214</v>
      </c>
      <c r="D224" t="s">
        <v>69</v>
      </c>
      <c r="E224" t="s">
        <v>148</v>
      </c>
      <c r="F224">
        <v>-7.0000000000000007E-2</v>
      </c>
      <c r="G224" t="s">
        <v>149</v>
      </c>
      <c r="H224">
        <v>0.55100000000000005</v>
      </c>
      <c r="I224" t="s">
        <v>150</v>
      </c>
      <c r="J224" t="s">
        <v>86</v>
      </c>
    </row>
    <row r="225" spans="1:10" x14ac:dyDescent="0.25">
      <c r="A225" s="89" t="str">
        <f t="shared" si="3"/>
        <v>HOLBELbcs</v>
      </c>
      <c r="B225" t="s">
        <v>19</v>
      </c>
      <c r="C225" t="s">
        <v>215</v>
      </c>
      <c r="D225" t="s">
        <v>69</v>
      </c>
      <c r="E225" t="s">
        <v>148</v>
      </c>
      <c r="F225">
        <v>0.56999999999999995</v>
      </c>
      <c r="G225" t="s">
        <v>149</v>
      </c>
      <c r="H225">
        <v>1.264</v>
      </c>
      <c r="I225" t="s">
        <v>150</v>
      </c>
      <c r="J225" t="s">
        <v>86</v>
      </c>
    </row>
    <row r="226" spans="1:10" x14ac:dyDescent="0.25">
      <c r="A226" s="89" t="str">
        <f t="shared" si="3"/>
        <v>HOLCANsta</v>
      </c>
      <c r="B226" t="s">
        <v>19</v>
      </c>
      <c r="C226" t="s">
        <v>195</v>
      </c>
      <c r="D226" t="s">
        <v>69</v>
      </c>
      <c r="E226" t="s">
        <v>148</v>
      </c>
      <c r="F226">
        <v>0.5</v>
      </c>
      <c r="G226" t="s">
        <v>149</v>
      </c>
      <c r="H226">
        <v>0.20399999999999999</v>
      </c>
      <c r="I226" t="s">
        <v>150</v>
      </c>
      <c r="J226" t="s">
        <v>77</v>
      </c>
    </row>
    <row r="227" spans="1:10" x14ac:dyDescent="0.25">
      <c r="A227" s="89" t="str">
        <f t="shared" si="3"/>
        <v>HOLCANcwi</v>
      </c>
      <c r="B227" t="s">
        <v>19</v>
      </c>
      <c r="C227" t="s">
        <v>196</v>
      </c>
      <c r="D227" t="s">
        <v>69</v>
      </c>
      <c r="E227" t="s">
        <v>148</v>
      </c>
      <c r="F227">
        <v>0</v>
      </c>
      <c r="G227" t="s">
        <v>149</v>
      </c>
      <c r="H227">
        <v>0.21</v>
      </c>
      <c r="I227" t="s">
        <v>150</v>
      </c>
      <c r="J227" t="s">
        <v>77</v>
      </c>
    </row>
    <row r="228" spans="1:10" x14ac:dyDescent="0.25">
      <c r="A228" s="89" t="str">
        <f t="shared" si="3"/>
        <v>HOLCANbde</v>
      </c>
      <c r="B228" t="s">
        <v>19</v>
      </c>
      <c r="C228" t="s">
        <v>197</v>
      </c>
      <c r="D228" t="s">
        <v>69</v>
      </c>
      <c r="E228" t="s">
        <v>148</v>
      </c>
      <c r="F228">
        <v>-0.03</v>
      </c>
      <c r="G228" t="s">
        <v>149</v>
      </c>
      <c r="H228">
        <v>0.192</v>
      </c>
      <c r="I228" t="s">
        <v>150</v>
      </c>
      <c r="J228" t="s">
        <v>77</v>
      </c>
    </row>
    <row r="229" spans="1:10" x14ac:dyDescent="0.25">
      <c r="A229" s="89" t="str">
        <f t="shared" si="3"/>
        <v>HOLCANang</v>
      </c>
      <c r="B229" t="s">
        <v>19</v>
      </c>
      <c r="C229" t="s">
        <v>198</v>
      </c>
      <c r="D229" t="s">
        <v>69</v>
      </c>
      <c r="E229" t="s">
        <v>148</v>
      </c>
      <c r="F229">
        <v>0.4</v>
      </c>
      <c r="G229" t="s">
        <v>149</v>
      </c>
      <c r="H229">
        <v>0.19</v>
      </c>
      <c r="I229" t="s">
        <v>150</v>
      </c>
      <c r="J229" t="s">
        <v>77</v>
      </c>
    </row>
    <row r="230" spans="1:10" x14ac:dyDescent="0.25">
      <c r="A230" s="89" t="str">
        <f t="shared" si="3"/>
        <v>HOLCANran</v>
      </c>
      <c r="B230" t="s">
        <v>19</v>
      </c>
      <c r="C230" t="s">
        <v>199</v>
      </c>
      <c r="D230" t="s">
        <v>69</v>
      </c>
      <c r="E230" t="s">
        <v>148</v>
      </c>
      <c r="F230">
        <v>-0.02</v>
      </c>
      <c r="G230" t="s">
        <v>149</v>
      </c>
      <c r="H230">
        <v>0.222</v>
      </c>
      <c r="I230" t="s">
        <v>150</v>
      </c>
      <c r="J230" t="s">
        <v>77</v>
      </c>
    </row>
    <row r="231" spans="1:10" x14ac:dyDescent="0.25">
      <c r="A231" s="89" t="str">
        <f t="shared" si="3"/>
        <v>HOLCANrwi</v>
      </c>
      <c r="B231" t="s">
        <v>19</v>
      </c>
      <c r="C231" t="s">
        <v>200</v>
      </c>
      <c r="D231" t="s">
        <v>69</v>
      </c>
      <c r="E231" t="s">
        <v>148</v>
      </c>
      <c r="F231">
        <v>0.25</v>
      </c>
      <c r="G231" t="s">
        <v>149</v>
      </c>
      <c r="H231">
        <v>0.214</v>
      </c>
      <c r="I231" t="s">
        <v>150</v>
      </c>
      <c r="J231" t="s">
        <v>77</v>
      </c>
    </row>
    <row r="232" spans="1:10" x14ac:dyDescent="0.25">
      <c r="A232" s="89" t="str">
        <f t="shared" si="3"/>
        <v>HOLCANrls</v>
      </c>
      <c r="B232" t="s">
        <v>19</v>
      </c>
      <c r="C232" t="s">
        <v>201</v>
      </c>
      <c r="D232" t="s">
        <v>69</v>
      </c>
      <c r="E232" t="s">
        <v>148</v>
      </c>
      <c r="F232">
        <v>-0.15</v>
      </c>
      <c r="G232" t="s">
        <v>149</v>
      </c>
      <c r="H232">
        <v>0.19400000000000001</v>
      </c>
      <c r="I232" t="s">
        <v>150</v>
      </c>
      <c r="J232" t="s">
        <v>77</v>
      </c>
    </row>
    <row r="233" spans="1:10" x14ac:dyDescent="0.25">
      <c r="A233" s="89" t="str">
        <f t="shared" si="3"/>
        <v>HOLCANrlr</v>
      </c>
      <c r="B233" t="s">
        <v>19</v>
      </c>
      <c r="C233" t="s">
        <v>212</v>
      </c>
      <c r="D233" t="s">
        <v>69</v>
      </c>
      <c r="E233" t="s">
        <v>148</v>
      </c>
      <c r="F233">
        <v>-0.08</v>
      </c>
      <c r="G233" t="s">
        <v>149</v>
      </c>
      <c r="H233">
        <v>0.158</v>
      </c>
      <c r="I233" t="s">
        <v>150</v>
      </c>
      <c r="J233" t="s">
        <v>77</v>
      </c>
    </row>
    <row r="234" spans="1:10" x14ac:dyDescent="0.25">
      <c r="A234" s="89" t="str">
        <f t="shared" si="3"/>
        <v>HOLCANfan</v>
      </c>
      <c r="B234" t="s">
        <v>19</v>
      </c>
      <c r="C234" t="s">
        <v>202</v>
      </c>
      <c r="D234" t="s">
        <v>69</v>
      </c>
      <c r="E234" t="s">
        <v>148</v>
      </c>
      <c r="F234">
        <v>0.02</v>
      </c>
      <c r="G234" t="s">
        <v>149</v>
      </c>
      <c r="H234">
        <v>0.16</v>
      </c>
      <c r="I234" t="s">
        <v>150</v>
      </c>
      <c r="J234" t="s">
        <v>77</v>
      </c>
    </row>
    <row r="235" spans="1:10" x14ac:dyDescent="0.25">
      <c r="A235" s="89" t="str">
        <f t="shared" si="3"/>
        <v>HOLCANfua</v>
      </c>
      <c r="B235" t="s">
        <v>19</v>
      </c>
      <c r="C235" t="s">
        <v>203</v>
      </c>
      <c r="D235" t="s">
        <v>69</v>
      </c>
      <c r="E235" t="s">
        <v>148</v>
      </c>
      <c r="F235">
        <v>0.46</v>
      </c>
      <c r="G235" t="s">
        <v>149</v>
      </c>
      <c r="H235">
        <v>0.224</v>
      </c>
      <c r="I235" t="s">
        <v>150</v>
      </c>
      <c r="J235" t="s">
        <v>77</v>
      </c>
    </row>
    <row r="236" spans="1:10" x14ac:dyDescent="0.25">
      <c r="A236" s="89" t="str">
        <f t="shared" si="3"/>
        <v>HOLCANruh</v>
      </c>
      <c r="B236" t="s">
        <v>19</v>
      </c>
      <c r="C236" t="s">
        <v>204</v>
      </c>
      <c r="D236" t="s">
        <v>69</v>
      </c>
      <c r="E236" t="s">
        <v>148</v>
      </c>
      <c r="F236">
        <v>0.57999999999999996</v>
      </c>
      <c r="G236" t="s">
        <v>149</v>
      </c>
      <c r="H236">
        <v>0.16400000000000001</v>
      </c>
      <c r="I236" t="s">
        <v>150</v>
      </c>
      <c r="J236" t="s">
        <v>77</v>
      </c>
    </row>
    <row r="237" spans="1:10" x14ac:dyDescent="0.25">
      <c r="A237" s="89" t="str">
        <f t="shared" si="3"/>
        <v>HOLCANusu</v>
      </c>
      <c r="B237" t="s">
        <v>19</v>
      </c>
      <c r="C237" t="s">
        <v>205</v>
      </c>
      <c r="D237" t="s">
        <v>69</v>
      </c>
      <c r="E237" t="s">
        <v>148</v>
      </c>
      <c r="F237">
        <v>0.19</v>
      </c>
      <c r="G237" t="s">
        <v>149</v>
      </c>
      <c r="H237">
        <v>0.17399999999999999</v>
      </c>
      <c r="I237" t="s">
        <v>150</v>
      </c>
      <c r="J237" t="s">
        <v>77</v>
      </c>
    </row>
    <row r="238" spans="1:10" x14ac:dyDescent="0.25">
      <c r="A238" s="89" t="str">
        <f t="shared" si="3"/>
        <v>HOLCANude</v>
      </c>
      <c r="B238" t="s">
        <v>19</v>
      </c>
      <c r="C238" t="s">
        <v>206</v>
      </c>
      <c r="D238" t="s">
        <v>69</v>
      </c>
      <c r="E238" t="s">
        <v>148</v>
      </c>
      <c r="F238">
        <v>0.45</v>
      </c>
      <c r="G238" t="s">
        <v>149</v>
      </c>
      <c r="H238">
        <v>0.20499999999999999</v>
      </c>
      <c r="I238" t="s">
        <v>150</v>
      </c>
      <c r="J238" t="s">
        <v>77</v>
      </c>
    </row>
    <row r="239" spans="1:10" x14ac:dyDescent="0.25">
      <c r="A239" s="89" t="str">
        <f t="shared" si="3"/>
        <v>HOLCANftp</v>
      </c>
      <c r="B239" t="s">
        <v>19</v>
      </c>
      <c r="C239" t="s">
        <v>207</v>
      </c>
      <c r="D239" t="s">
        <v>69</v>
      </c>
      <c r="E239" t="s">
        <v>148</v>
      </c>
      <c r="F239">
        <v>0.26</v>
      </c>
      <c r="G239" t="s">
        <v>149</v>
      </c>
      <c r="H239">
        <v>0.20599999999999999</v>
      </c>
      <c r="I239" t="s">
        <v>150</v>
      </c>
      <c r="J239" t="s">
        <v>77</v>
      </c>
    </row>
    <row r="240" spans="1:10" x14ac:dyDescent="0.25">
      <c r="A240" s="89" t="str">
        <f t="shared" si="3"/>
        <v>HOLCANftl</v>
      </c>
      <c r="B240" t="s">
        <v>19</v>
      </c>
      <c r="C240" t="s">
        <v>208</v>
      </c>
      <c r="D240" t="s">
        <v>69</v>
      </c>
      <c r="E240" t="s">
        <v>148</v>
      </c>
      <c r="F240">
        <v>-0.26</v>
      </c>
      <c r="G240" t="s">
        <v>149</v>
      </c>
      <c r="H240">
        <v>0.22800000000000001</v>
      </c>
      <c r="I240" t="s">
        <v>150</v>
      </c>
      <c r="J240" t="s">
        <v>77</v>
      </c>
    </row>
    <row r="241" spans="1:10" x14ac:dyDescent="0.25">
      <c r="A241" s="89" t="str">
        <f t="shared" si="3"/>
        <v>HOLCANrtp</v>
      </c>
      <c r="B241" t="s">
        <v>19</v>
      </c>
      <c r="C241" t="s">
        <v>213</v>
      </c>
      <c r="D241" t="s">
        <v>69</v>
      </c>
      <c r="E241" t="s">
        <v>148</v>
      </c>
      <c r="F241">
        <v>0.25</v>
      </c>
      <c r="G241" t="s">
        <v>149</v>
      </c>
      <c r="H241">
        <v>0.222</v>
      </c>
      <c r="I241" t="s">
        <v>150</v>
      </c>
      <c r="J241" t="s">
        <v>77</v>
      </c>
    </row>
    <row r="242" spans="1:10" x14ac:dyDescent="0.25">
      <c r="A242" s="89" t="str">
        <f t="shared" si="3"/>
        <v>HOLCANocs</v>
      </c>
      <c r="B242" t="s">
        <v>19</v>
      </c>
      <c r="C242" t="s">
        <v>209</v>
      </c>
      <c r="D242" t="s">
        <v>69</v>
      </c>
      <c r="E242" t="s">
        <v>148</v>
      </c>
      <c r="F242">
        <v>0.22</v>
      </c>
      <c r="G242" t="s">
        <v>149</v>
      </c>
      <c r="H242">
        <v>0.161</v>
      </c>
      <c r="I242" t="s">
        <v>150</v>
      </c>
      <c r="J242" t="s">
        <v>77</v>
      </c>
    </row>
    <row r="243" spans="1:10" x14ac:dyDescent="0.25">
      <c r="A243" s="89" t="str">
        <f t="shared" si="3"/>
        <v>HOLCANous</v>
      </c>
      <c r="B243" t="s">
        <v>19</v>
      </c>
      <c r="C243" t="s">
        <v>210</v>
      </c>
      <c r="D243" t="s">
        <v>69</v>
      </c>
      <c r="E243" t="s">
        <v>148</v>
      </c>
      <c r="F243">
        <v>0.5</v>
      </c>
      <c r="G243" t="s">
        <v>149</v>
      </c>
      <c r="H243">
        <v>0.17399999999999999</v>
      </c>
      <c r="I243" t="s">
        <v>150</v>
      </c>
      <c r="J243" t="s">
        <v>77</v>
      </c>
    </row>
    <row r="244" spans="1:10" x14ac:dyDescent="0.25">
      <c r="A244" s="89" t="str">
        <f t="shared" si="3"/>
        <v>HOLCANofl</v>
      </c>
      <c r="B244" t="s">
        <v>19</v>
      </c>
      <c r="C244" t="s">
        <v>211</v>
      </c>
      <c r="D244" t="s">
        <v>69</v>
      </c>
      <c r="E244" t="s">
        <v>148</v>
      </c>
      <c r="F244">
        <v>-0.02</v>
      </c>
      <c r="G244" t="s">
        <v>149</v>
      </c>
      <c r="H244">
        <v>0.20599999999999999</v>
      </c>
      <c r="I244" t="s">
        <v>150</v>
      </c>
      <c r="J244" t="s">
        <v>77</v>
      </c>
    </row>
    <row r="245" spans="1:10" x14ac:dyDescent="0.25">
      <c r="A245" s="89" t="str">
        <f t="shared" si="3"/>
        <v>HOLCANloc</v>
      </c>
      <c r="B245" t="s">
        <v>19</v>
      </c>
      <c r="C245" t="s">
        <v>214</v>
      </c>
      <c r="D245" t="s">
        <v>69</v>
      </c>
      <c r="E245" t="s">
        <v>148</v>
      </c>
      <c r="F245">
        <v>-0.14000000000000001</v>
      </c>
      <c r="G245" t="s">
        <v>149</v>
      </c>
      <c r="H245">
        <v>0.161</v>
      </c>
      <c r="I245" t="s">
        <v>150</v>
      </c>
      <c r="J245" t="s">
        <v>77</v>
      </c>
    </row>
    <row r="246" spans="1:10" x14ac:dyDescent="0.25">
      <c r="A246" s="89" t="str">
        <f t="shared" si="3"/>
        <v>HOLCANbcs</v>
      </c>
      <c r="B246" t="s">
        <v>19</v>
      </c>
      <c r="C246" t="s">
        <v>215</v>
      </c>
      <c r="D246" t="s">
        <v>69</v>
      </c>
      <c r="E246" t="s">
        <v>148</v>
      </c>
      <c r="F246">
        <v>-25.8</v>
      </c>
      <c r="G246" t="s">
        <v>149</v>
      </c>
      <c r="H246">
        <v>0.25600000000000001</v>
      </c>
      <c r="I246" t="s">
        <v>150</v>
      </c>
      <c r="J246" t="s">
        <v>77</v>
      </c>
    </row>
    <row r="247" spans="1:10" x14ac:dyDescent="0.25">
      <c r="A247" s="89" t="str">
        <f t="shared" si="3"/>
        <v>HOLCHEsta</v>
      </c>
      <c r="B247" t="s">
        <v>19</v>
      </c>
      <c r="C247" t="s">
        <v>195</v>
      </c>
      <c r="D247" t="s">
        <v>69</v>
      </c>
      <c r="E247" t="s">
        <v>148</v>
      </c>
      <c r="F247">
        <v>-9.24</v>
      </c>
      <c r="G247" t="s">
        <v>149</v>
      </c>
      <c r="H247">
        <v>9.2999999999999999E-2</v>
      </c>
      <c r="I247" t="s">
        <v>150</v>
      </c>
      <c r="J247" t="s">
        <v>78</v>
      </c>
    </row>
    <row r="248" spans="1:10" x14ac:dyDescent="0.25">
      <c r="A248" s="89" t="str">
        <f t="shared" si="3"/>
        <v>HOLCHEcwi</v>
      </c>
      <c r="B248" t="s">
        <v>19</v>
      </c>
      <c r="C248" t="s">
        <v>196</v>
      </c>
      <c r="D248" t="s">
        <v>69</v>
      </c>
      <c r="E248" t="s">
        <v>148</v>
      </c>
      <c r="F248">
        <v>-9.7200000000000006</v>
      </c>
      <c r="G248" t="s">
        <v>149</v>
      </c>
      <c r="H248">
        <v>9.8000000000000004E-2</v>
      </c>
      <c r="I248" t="s">
        <v>150</v>
      </c>
      <c r="J248" t="s">
        <v>78</v>
      </c>
    </row>
    <row r="249" spans="1:10" x14ac:dyDescent="0.25">
      <c r="A249" s="89" t="str">
        <f t="shared" si="3"/>
        <v>HOLCHEbde</v>
      </c>
      <c r="B249" t="s">
        <v>19</v>
      </c>
      <c r="C249" t="s">
        <v>197</v>
      </c>
      <c r="D249" t="s">
        <v>69</v>
      </c>
      <c r="E249" t="s">
        <v>148</v>
      </c>
      <c r="F249">
        <v>-10.45</v>
      </c>
      <c r="G249" t="s">
        <v>149</v>
      </c>
      <c r="H249">
        <v>0.10299999999999999</v>
      </c>
      <c r="I249" t="s">
        <v>150</v>
      </c>
      <c r="J249" t="s">
        <v>78</v>
      </c>
    </row>
    <row r="250" spans="1:10" x14ac:dyDescent="0.25">
      <c r="A250" s="89" t="str">
        <f t="shared" si="3"/>
        <v>HOLCHEang</v>
      </c>
      <c r="B250" t="s">
        <v>19</v>
      </c>
      <c r="C250" t="s">
        <v>198</v>
      </c>
      <c r="D250" t="s">
        <v>69</v>
      </c>
      <c r="E250" t="s">
        <v>148</v>
      </c>
      <c r="F250">
        <v>-7.92</v>
      </c>
      <c r="G250" t="s">
        <v>149</v>
      </c>
      <c r="H250">
        <v>7.8E-2</v>
      </c>
      <c r="I250" t="s">
        <v>150</v>
      </c>
      <c r="J250" t="s">
        <v>78</v>
      </c>
    </row>
    <row r="251" spans="1:10" x14ac:dyDescent="0.25">
      <c r="A251" s="89" t="str">
        <f t="shared" si="3"/>
        <v>HOLCHEran</v>
      </c>
      <c r="B251" t="s">
        <v>19</v>
      </c>
      <c r="C251" t="s">
        <v>199</v>
      </c>
      <c r="D251" t="s">
        <v>69</v>
      </c>
      <c r="E251" t="s">
        <v>148</v>
      </c>
      <c r="F251">
        <v>-11.48</v>
      </c>
      <c r="G251" t="s">
        <v>149</v>
      </c>
      <c r="H251">
        <v>0.11700000000000001</v>
      </c>
      <c r="I251" t="s">
        <v>150</v>
      </c>
      <c r="J251" t="s">
        <v>78</v>
      </c>
    </row>
    <row r="252" spans="1:10" x14ac:dyDescent="0.25">
      <c r="A252" s="89" t="str">
        <f t="shared" si="3"/>
        <v>HOLCHErwi</v>
      </c>
      <c r="B252" t="s">
        <v>19</v>
      </c>
      <c r="C252" t="s">
        <v>200</v>
      </c>
      <c r="D252" t="s">
        <v>69</v>
      </c>
      <c r="E252" t="s">
        <v>148</v>
      </c>
      <c r="F252">
        <v>-9.65</v>
      </c>
      <c r="G252" t="s">
        <v>149</v>
      </c>
      <c r="H252">
        <v>9.7000000000000003E-2</v>
      </c>
      <c r="I252" t="s">
        <v>150</v>
      </c>
      <c r="J252" t="s">
        <v>78</v>
      </c>
    </row>
    <row r="253" spans="1:10" x14ac:dyDescent="0.25">
      <c r="A253" s="89" t="str">
        <f t="shared" si="3"/>
        <v>HOLCHErls</v>
      </c>
      <c r="B253" t="s">
        <v>19</v>
      </c>
      <c r="C253" t="s">
        <v>201</v>
      </c>
      <c r="D253" t="s">
        <v>69</v>
      </c>
      <c r="E253" t="s">
        <v>148</v>
      </c>
      <c r="F253">
        <v>-9.4</v>
      </c>
      <c r="G253" t="s">
        <v>149</v>
      </c>
      <c r="H253">
        <v>9.4E-2</v>
      </c>
      <c r="I253" t="s">
        <v>150</v>
      </c>
      <c r="J253" t="s">
        <v>78</v>
      </c>
    </row>
    <row r="254" spans="1:10" x14ac:dyDescent="0.25">
      <c r="A254" s="89" t="str">
        <f t="shared" si="3"/>
        <v>HOLCHErlr</v>
      </c>
      <c r="B254" t="s">
        <v>19</v>
      </c>
      <c r="C254" t="s">
        <v>212</v>
      </c>
      <c r="D254" t="s">
        <v>69</v>
      </c>
      <c r="E254" t="s">
        <v>148</v>
      </c>
      <c r="F254">
        <v>-6.22</v>
      </c>
      <c r="G254" t="s">
        <v>149</v>
      </c>
      <c r="H254">
        <v>0.06</v>
      </c>
      <c r="I254" t="s">
        <v>150</v>
      </c>
      <c r="J254" t="s">
        <v>78</v>
      </c>
    </row>
    <row r="255" spans="1:10" x14ac:dyDescent="0.25">
      <c r="A255" s="89" t="str">
        <f t="shared" si="3"/>
        <v>HOLCHEfan</v>
      </c>
      <c r="B255" t="s">
        <v>19</v>
      </c>
      <c r="C255" t="s">
        <v>202</v>
      </c>
      <c r="D255" t="s">
        <v>69</v>
      </c>
      <c r="E255" t="s">
        <v>148</v>
      </c>
      <c r="F255">
        <v>-8.2200000000000006</v>
      </c>
      <c r="G255" t="s">
        <v>149</v>
      </c>
      <c r="H255">
        <v>8.2000000000000003E-2</v>
      </c>
      <c r="I255" t="s">
        <v>150</v>
      </c>
      <c r="J255" t="s">
        <v>78</v>
      </c>
    </row>
    <row r="256" spans="1:10" x14ac:dyDescent="0.25">
      <c r="A256" s="89" t="str">
        <f t="shared" si="3"/>
        <v>HOLCHEfua</v>
      </c>
      <c r="B256" t="s">
        <v>19</v>
      </c>
      <c r="C256" t="s">
        <v>203</v>
      </c>
      <c r="D256" t="s">
        <v>69</v>
      </c>
      <c r="E256" t="s">
        <v>148</v>
      </c>
      <c r="F256">
        <v>-9.67</v>
      </c>
      <c r="G256" t="s">
        <v>149</v>
      </c>
      <c r="H256">
        <v>9.7000000000000003E-2</v>
      </c>
      <c r="I256" t="s">
        <v>150</v>
      </c>
      <c r="J256" t="s">
        <v>78</v>
      </c>
    </row>
    <row r="257" spans="1:10" x14ac:dyDescent="0.25">
      <c r="A257" s="89" t="str">
        <f t="shared" si="3"/>
        <v>HOLCHEruh</v>
      </c>
      <c r="B257" t="s">
        <v>19</v>
      </c>
      <c r="C257" t="s">
        <v>204</v>
      </c>
      <c r="D257" t="s">
        <v>69</v>
      </c>
      <c r="E257" t="s">
        <v>148</v>
      </c>
      <c r="F257">
        <v>-9.41</v>
      </c>
      <c r="G257" t="s">
        <v>149</v>
      </c>
      <c r="H257">
        <v>9.2999999999999999E-2</v>
      </c>
      <c r="I257" t="s">
        <v>150</v>
      </c>
      <c r="J257" t="s">
        <v>78</v>
      </c>
    </row>
    <row r="258" spans="1:10" x14ac:dyDescent="0.25">
      <c r="A258" s="89" t="str">
        <f t="shared" si="3"/>
        <v>HOLCHEusu</v>
      </c>
      <c r="B258" t="s">
        <v>19</v>
      </c>
      <c r="C258" t="s">
        <v>205</v>
      </c>
      <c r="D258" t="s">
        <v>69</v>
      </c>
      <c r="E258" t="s">
        <v>148</v>
      </c>
      <c r="F258">
        <v>-9.25</v>
      </c>
      <c r="G258" t="s">
        <v>149</v>
      </c>
      <c r="H258">
        <v>8.8999999999999996E-2</v>
      </c>
      <c r="I258" t="s">
        <v>150</v>
      </c>
      <c r="J258" t="s">
        <v>78</v>
      </c>
    </row>
    <row r="259" spans="1:10" x14ac:dyDescent="0.25">
      <c r="A259" s="89" t="str">
        <f t="shared" ref="A259:A322" si="4">B259&amp;J259&amp;C259</f>
        <v>HOLCHEude</v>
      </c>
      <c r="B259" t="s">
        <v>19</v>
      </c>
      <c r="C259" t="s">
        <v>206</v>
      </c>
      <c r="D259" t="s">
        <v>69</v>
      </c>
      <c r="E259" t="s">
        <v>148</v>
      </c>
      <c r="F259">
        <v>-9.31</v>
      </c>
      <c r="G259" t="s">
        <v>149</v>
      </c>
      <c r="H259">
        <v>9.4E-2</v>
      </c>
      <c r="I259" t="s">
        <v>150</v>
      </c>
      <c r="J259" t="s">
        <v>78</v>
      </c>
    </row>
    <row r="260" spans="1:10" x14ac:dyDescent="0.25">
      <c r="A260" s="89" t="str">
        <f t="shared" si="4"/>
        <v>HOLCHEftp</v>
      </c>
      <c r="B260" t="s">
        <v>19</v>
      </c>
      <c r="C260" t="s">
        <v>207</v>
      </c>
      <c r="D260" t="s">
        <v>69</v>
      </c>
      <c r="E260" t="s">
        <v>148</v>
      </c>
      <c r="F260">
        <v>-10.43</v>
      </c>
      <c r="G260" t="s">
        <v>149</v>
      </c>
      <c r="H260">
        <v>0.10100000000000001</v>
      </c>
      <c r="I260" t="s">
        <v>150</v>
      </c>
      <c r="J260" t="s">
        <v>78</v>
      </c>
    </row>
    <row r="261" spans="1:10" x14ac:dyDescent="0.25">
      <c r="A261" s="89" t="str">
        <f t="shared" si="4"/>
        <v>HOLCHEftl</v>
      </c>
      <c r="B261" t="s">
        <v>19</v>
      </c>
      <c r="C261" t="s">
        <v>208</v>
      </c>
      <c r="D261" t="s">
        <v>69</v>
      </c>
      <c r="E261" t="s">
        <v>148</v>
      </c>
      <c r="F261">
        <v>-11.1</v>
      </c>
      <c r="G261" t="s">
        <v>149</v>
      </c>
      <c r="H261">
        <v>0.11</v>
      </c>
      <c r="I261" t="s">
        <v>150</v>
      </c>
      <c r="J261" t="s">
        <v>78</v>
      </c>
    </row>
    <row r="262" spans="1:10" x14ac:dyDescent="0.25">
      <c r="A262" s="89" t="str">
        <f t="shared" si="4"/>
        <v>HOLCHErtp</v>
      </c>
      <c r="B262" t="s">
        <v>19</v>
      </c>
      <c r="C262" t="s">
        <v>213</v>
      </c>
      <c r="D262" t="s">
        <v>69</v>
      </c>
      <c r="E262" t="s">
        <v>148</v>
      </c>
      <c r="F262">
        <v>-11.92</v>
      </c>
      <c r="G262" t="s">
        <v>149</v>
      </c>
      <c r="H262">
        <v>0.115</v>
      </c>
      <c r="I262" t="s">
        <v>150</v>
      </c>
      <c r="J262" t="s">
        <v>78</v>
      </c>
    </row>
    <row r="263" spans="1:10" x14ac:dyDescent="0.25">
      <c r="A263" s="89" t="str">
        <f t="shared" si="4"/>
        <v>HOLCHEocs</v>
      </c>
      <c r="B263" t="s">
        <v>19</v>
      </c>
      <c r="C263" t="s">
        <v>209</v>
      </c>
      <c r="D263" t="s">
        <v>69</v>
      </c>
      <c r="E263" t="s">
        <v>148</v>
      </c>
      <c r="F263">
        <v>-8.5500000000000007</v>
      </c>
      <c r="G263" t="s">
        <v>149</v>
      </c>
      <c r="H263">
        <v>8.4000000000000005E-2</v>
      </c>
      <c r="I263" t="s">
        <v>150</v>
      </c>
      <c r="J263" t="s">
        <v>78</v>
      </c>
    </row>
    <row r="264" spans="1:10" x14ac:dyDescent="0.25">
      <c r="A264" s="89" t="str">
        <f t="shared" si="4"/>
        <v>HOLCHEous</v>
      </c>
      <c r="B264" t="s">
        <v>19</v>
      </c>
      <c r="C264" t="s">
        <v>210</v>
      </c>
      <c r="D264" t="s">
        <v>69</v>
      </c>
      <c r="E264" t="s">
        <v>148</v>
      </c>
      <c r="F264">
        <v>-10.56</v>
      </c>
      <c r="G264" t="s">
        <v>149</v>
      </c>
      <c r="H264">
        <v>0.10299999999999999</v>
      </c>
      <c r="I264" t="s">
        <v>150</v>
      </c>
      <c r="J264" t="s">
        <v>78</v>
      </c>
    </row>
    <row r="265" spans="1:10" x14ac:dyDescent="0.25">
      <c r="A265" s="89" t="str">
        <f t="shared" si="4"/>
        <v>HOLCHEofl</v>
      </c>
      <c r="B265" t="s">
        <v>19</v>
      </c>
      <c r="C265" t="s">
        <v>211</v>
      </c>
      <c r="D265" t="s">
        <v>69</v>
      </c>
      <c r="E265" t="s">
        <v>148</v>
      </c>
      <c r="F265">
        <v>-10.32</v>
      </c>
      <c r="G265" t="s">
        <v>149</v>
      </c>
      <c r="H265">
        <v>0.10199999999999999</v>
      </c>
      <c r="I265" t="s">
        <v>150</v>
      </c>
      <c r="J265" t="s">
        <v>78</v>
      </c>
    </row>
    <row r="266" spans="1:10" x14ac:dyDescent="0.25">
      <c r="A266" s="89" t="str">
        <f t="shared" si="4"/>
        <v>HOLCHEloc</v>
      </c>
      <c r="B266" t="s">
        <v>19</v>
      </c>
      <c r="C266" t="s">
        <v>214</v>
      </c>
      <c r="D266" t="s">
        <v>69</v>
      </c>
      <c r="E266" t="s">
        <v>148</v>
      </c>
      <c r="F266">
        <v>-10.77</v>
      </c>
      <c r="G266" t="s">
        <v>149</v>
      </c>
      <c r="H266">
        <v>0.107</v>
      </c>
      <c r="I266" t="s">
        <v>150</v>
      </c>
      <c r="J266" t="s">
        <v>78</v>
      </c>
    </row>
    <row r="267" spans="1:10" x14ac:dyDescent="0.25">
      <c r="A267" s="89" t="str">
        <f t="shared" si="4"/>
        <v>HOLCHEbcs</v>
      </c>
      <c r="B267" t="s">
        <v>19</v>
      </c>
      <c r="C267" t="s">
        <v>215</v>
      </c>
      <c r="D267" t="s">
        <v>69</v>
      </c>
      <c r="E267" t="s">
        <v>148</v>
      </c>
      <c r="F267">
        <v>-12.11</v>
      </c>
      <c r="G267" t="s">
        <v>149</v>
      </c>
      <c r="H267">
        <v>0.123</v>
      </c>
      <c r="I267" t="s">
        <v>150</v>
      </c>
      <c r="J267" t="s">
        <v>78</v>
      </c>
    </row>
    <row r="268" spans="1:10" x14ac:dyDescent="0.25">
      <c r="A268" s="89" t="str">
        <f t="shared" si="4"/>
        <v>HOLCZEsta</v>
      </c>
      <c r="B268" t="s">
        <v>19</v>
      </c>
      <c r="C268" t="s">
        <v>195</v>
      </c>
      <c r="D268" t="s">
        <v>69</v>
      </c>
      <c r="E268" t="s">
        <v>148</v>
      </c>
      <c r="F268">
        <v>-8.1300000000000008</v>
      </c>
      <c r="G268" t="s">
        <v>149</v>
      </c>
      <c r="H268">
        <v>7.8E-2</v>
      </c>
      <c r="I268" t="s">
        <v>150</v>
      </c>
      <c r="J268" t="s">
        <v>87</v>
      </c>
    </row>
    <row r="269" spans="1:10" x14ac:dyDescent="0.25">
      <c r="A269" s="89" t="str">
        <f t="shared" si="4"/>
        <v>HOLCZEcwi</v>
      </c>
      <c r="B269" t="s">
        <v>19</v>
      </c>
      <c r="C269" t="s">
        <v>196</v>
      </c>
      <c r="D269" t="s">
        <v>69</v>
      </c>
      <c r="E269" t="s">
        <v>148</v>
      </c>
      <c r="F269">
        <v>-8.36</v>
      </c>
      <c r="G269" t="s">
        <v>149</v>
      </c>
      <c r="H269">
        <v>8.5999999999999993E-2</v>
      </c>
      <c r="I269" t="s">
        <v>150</v>
      </c>
      <c r="J269" t="s">
        <v>87</v>
      </c>
    </row>
    <row r="270" spans="1:10" x14ac:dyDescent="0.25">
      <c r="A270" s="89" t="str">
        <f t="shared" si="4"/>
        <v>HOLCZEbde</v>
      </c>
      <c r="B270" t="s">
        <v>19</v>
      </c>
      <c r="C270" t="s">
        <v>197</v>
      </c>
      <c r="D270" t="s">
        <v>69</v>
      </c>
      <c r="E270" t="s">
        <v>148</v>
      </c>
      <c r="F270">
        <v>-7.46</v>
      </c>
      <c r="G270" t="s">
        <v>149</v>
      </c>
      <c r="H270">
        <v>7.3999999999999996E-2</v>
      </c>
      <c r="I270" t="s">
        <v>150</v>
      </c>
      <c r="J270" t="s">
        <v>87</v>
      </c>
    </row>
    <row r="271" spans="1:10" x14ac:dyDescent="0.25">
      <c r="A271" s="89" t="str">
        <f t="shared" si="4"/>
        <v>HOLCZEang</v>
      </c>
      <c r="B271" t="s">
        <v>19</v>
      </c>
      <c r="C271" t="s">
        <v>198</v>
      </c>
      <c r="D271" t="s">
        <v>69</v>
      </c>
      <c r="E271" t="s">
        <v>148</v>
      </c>
      <c r="F271">
        <v>-8.5500000000000007</v>
      </c>
      <c r="G271" t="s">
        <v>149</v>
      </c>
      <c r="H271">
        <v>8.2000000000000003E-2</v>
      </c>
      <c r="I271" t="s">
        <v>150</v>
      </c>
      <c r="J271" t="s">
        <v>87</v>
      </c>
    </row>
    <row r="272" spans="1:10" x14ac:dyDescent="0.25">
      <c r="A272" s="89" t="str">
        <f t="shared" si="4"/>
        <v>HOLCZEran</v>
      </c>
      <c r="B272" t="s">
        <v>19</v>
      </c>
      <c r="C272" t="s">
        <v>199</v>
      </c>
      <c r="D272" t="s">
        <v>69</v>
      </c>
      <c r="E272" t="s">
        <v>148</v>
      </c>
      <c r="F272">
        <v>-8.98</v>
      </c>
      <c r="G272" t="s">
        <v>149</v>
      </c>
      <c r="H272">
        <v>9.1999999999999998E-2</v>
      </c>
      <c r="I272" t="s">
        <v>150</v>
      </c>
      <c r="J272" t="s">
        <v>87</v>
      </c>
    </row>
    <row r="273" spans="1:10" x14ac:dyDescent="0.25">
      <c r="A273" s="89" t="str">
        <f t="shared" si="4"/>
        <v>HOLCZErwi</v>
      </c>
      <c r="B273" t="s">
        <v>19</v>
      </c>
      <c r="C273" t="s">
        <v>200</v>
      </c>
      <c r="D273" t="s">
        <v>69</v>
      </c>
      <c r="E273" t="s">
        <v>148</v>
      </c>
      <c r="F273">
        <v>-7.98</v>
      </c>
      <c r="G273" t="s">
        <v>149</v>
      </c>
      <c r="H273">
        <v>7.5999999999999998E-2</v>
      </c>
      <c r="I273" t="s">
        <v>150</v>
      </c>
      <c r="J273" t="s">
        <v>87</v>
      </c>
    </row>
    <row r="274" spans="1:10" x14ac:dyDescent="0.25">
      <c r="A274" s="89" t="str">
        <f t="shared" si="4"/>
        <v>HOLCZErls</v>
      </c>
      <c r="B274" t="s">
        <v>19</v>
      </c>
      <c r="C274" t="s">
        <v>201</v>
      </c>
      <c r="D274" t="s">
        <v>69</v>
      </c>
      <c r="E274" t="s">
        <v>148</v>
      </c>
      <c r="F274">
        <v>-7.64</v>
      </c>
      <c r="G274" t="s">
        <v>149</v>
      </c>
      <c r="H274">
        <v>7.4999999999999997E-2</v>
      </c>
      <c r="I274" t="s">
        <v>150</v>
      </c>
      <c r="J274" t="s">
        <v>87</v>
      </c>
    </row>
    <row r="275" spans="1:10" x14ac:dyDescent="0.25">
      <c r="A275" s="89" t="str">
        <f t="shared" si="4"/>
        <v>HOLCZErlr</v>
      </c>
      <c r="B275" t="s">
        <v>19</v>
      </c>
      <c r="C275" t="s">
        <v>212</v>
      </c>
      <c r="D275" t="s">
        <v>69</v>
      </c>
      <c r="E275" t="s">
        <v>148</v>
      </c>
      <c r="F275">
        <v>-5.17</v>
      </c>
      <c r="G275" t="s">
        <v>149</v>
      </c>
      <c r="H275">
        <v>4.9000000000000002E-2</v>
      </c>
      <c r="I275" t="s">
        <v>150</v>
      </c>
      <c r="J275" t="s">
        <v>87</v>
      </c>
    </row>
    <row r="276" spans="1:10" x14ac:dyDescent="0.25">
      <c r="A276" s="89" t="str">
        <f t="shared" si="4"/>
        <v>HOLCZEfan</v>
      </c>
      <c r="B276" t="s">
        <v>19</v>
      </c>
      <c r="C276" t="s">
        <v>202</v>
      </c>
      <c r="D276" t="s">
        <v>69</v>
      </c>
      <c r="E276" t="s">
        <v>148</v>
      </c>
      <c r="F276">
        <v>-8.11</v>
      </c>
      <c r="G276" t="s">
        <v>149</v>
      </c>
      <c r="H276">
        <v>8.2000000000000003E-2</v>
      </c>
      <c r="I276" t="s">
        <v>150</v>
      </c>
      <c r="J276" t="s">
        <v>87</v>
      </c>
    </row>
    <row r="277" spans="1:10" x14ac:dyDescent="0.25">
      <c r="A277" s="89" t="str">
        <f t="shared" si="4"/>
        <v>HOLCZEfua</v>
      </c>
      <c r="B277" t="s">
        <v>19</v>
      </c>
      <c r="C277" t="s">
        <v>203</v>
      </c>
      <c r="D277" t="s">
        <v>69</v>
      </c>
      <c r="E277" t="s">
        <v>148</v>
      </c>
      <c r="F277">
        <v>-9.01</v>
      </c>
      <c r="G277" t="s">
        <v>149</v>
      </c>
      <c r="H277">
        <v>8.4000000000000005E-2</v>
      </c>
      <c r="I277" t="s">
        <v>150</v>
      </c>
      <c r="J277" t="s">
        <v>87</v>
      </c>
    </row>
    <row r="278" spans="1:10" x14ac:dyDescent="0.25">
      <c r="A278" s="89" t="str">
        <f t="shared" si="4"/>
        <v>HOLCZEruh</v>
      </c>
      <c r="B278" t="s">
        <v>19</v>
      </c>
      <c r="C278" t="s">
        <v>204</v>
      </c>
      <c r="D278" t="s">
        <v>69</v>
      </c>
      <c r="E278" t="s">
        <v>148</v>
      </c>
      <c r="F278">
        <v>-7.89</v>
      </c>
      <c r="G278" t="s">
        <v>149</v>
      </c>
      <c r="H278">
        <v>7.2999999999999995E-2</v>
      </c>
      <c r="I278" t="s">
        <v>150</v>
      </c>
      <c r="J278" t="s">
        <v>87</v>
      </c>
    </row>
    <row r="279" spans="1:10" x14ac:dyDescent="0.25">
      <c r="A279" s="89" t="str">
        <f t="shared" si="4"/>
        <v>HOLCZEusu</v>
      </c>
      <c r="B279" t="s">
        <v>19</v>
      </c>
      <c r="C279" t="s">
        <v>205</v>
      </c>
      <c r="D279" t="s">
        <v>69</v>
      </c>
      <c r="E279" t="s">
        <v>148</v>
      </c>
      <c r="F279">
        <v>-5.9</v>
      </c>
      <c r="G279" t="s">
        <v>149</v>
      </c>
      <c r="H279">
        <v>5.7000000000000002E-2</v>
      </c>
      <c r="I279" t="s">
        <v>150</v>
      </c>
      <c r="J279" t="s">
        <v>87</v>
      </c>
    </row>
    <row r="280" spans="1:10" x14ac:dyDescent="0.25">
      <c r="A280" s="89" t="str">
        <f t="shared" si="4"/>
        <v>HOLCZEude</v>
      </c>
      <c r="B280" t="s">
        <v>19</v>
      </c>
      <c r="C280" t="s">
        <v>206</v>
      </c>
      <c r="D280" t="s">
        <v>69</v>
      </c>
      <c r="E280" t="s">
        <v>148</v>
      </c>
      <c r="F280">
        <v>-9.19</v>
      </c>
      <c r="G280" t="s">
        <v>149</v>
      </c>
      <c r="H280">
        <v>8.5999999999999993E-2</v>
      </c>
      <c r="I280" t="s">
        <v>150</v>
      </c>
      <c r="J280" t="s">
        <v>87</v>
      </c>
    </row>
    <row r="281" spans="1:10" x14ac:dyDescent="0.25">
      <c r="A281" s="89" t="str">
        <f t="shared" si="4"/>
        <v>HOLCZEftp</v>
      </c>
      <c r="B281" t="s">
        <v>19</v>
      </c>
      <c r="C281" t="s">
        <v>207</v>
      </c>
      <c r="D281" t="s">
        <v>69</v>
      </c>
      <c r="E281" t="s">
        <v>148</v>
      </c>
      <c r="F281">
        <v>-9.0500000000000007</v>
      </c>
      <c r="G281" t="s">
        <v>149</v>
      </c>
      <c r="H281">
        <v>8.8999999999999996E-2</v>
      </c>
      <c r="I281" t="s">
        <v>150</v>
      </c>
      <c r="J281" t="s">
        <v>87</v>
      </c>
    </row>
    <row r="282" spans="1:10" x14ac:dyDescent="0.25">
      <c r="A282" s="89" t="str">
        <f t="shared" si="4"/>
        <v>HOLCZEftl</v>
      </c>
      <c r="B282" t="s">
        <v>19</v>
      </c>
      <c r="C282" t="s">
        <v>208</v>
      </c>
      <c r="D282" t="s">
        <v>69</v>
      </c>
      <c r="E282" t="s">
        <v>148</v>
      </c>
      <c r="F282">
        <v>-8.85</v>
      </c>
      <c r="G282" t="s">
        <v>149</v>
      </c>
      <c r="H282">
        <v>8.8999999999999996E-2</v>
      </c>
      <c r="I282" t="s">
        <v>150</v>
      </c>
      <c r="J282" t="s">
        <v>87</v>
      </c>
    </row>
    <row r="283" spans="1:10" x14ac:dyDescent="0.25">
      <c r="A283" s="89" t="str">
        <f t="shared" si="4"/>
        <v>HOLCZErtp</v>
      </c>
      <c r="B283" t="s">
        <v>19</v>
      </c>
      <c r="C283" t="s">
        <v>213</v>
      </c>
      <c r="D283" t="s">
        <v>69</v>
      </c>
      <c r="E283" t="s">
        <v>148</v>
      </c>
      <c r="F283">
        <v>-9.4499999999999993</v>
      </c>
      <c r="G283" t="s">
        <v>149</v>
      </c>
      <c r="H283">
        <v>9.1999999999999998E-2</v>
      </c>
      <c r="I283" t="s">
        <v>150</v>
      </c>
      <c r="J283" t="s">
        <v>87</v>
      </c>
    </row>
    <row r="284" spans="1:10" x14ac:dyDescent="0.25">
      <c r="A284" s="89" t="str">
        <f t="shared" si="4"/>
        <v>HOLCZEocs</v>
      </c>
      <c r="B284" t="s">
        <v>19</v>
      </c>
      <c r="C284" t="s">
        <v>209</v>
      </c>
      <c r="D284" t="s">
        <v>69</v>
      </c>
      <c r="E284" t="s">
        <v>148</v>
      </c>
      <c r="F284">
        <v>-7.12</v>
      </c>
      <c r="G284" t="s">
        <v>149</v>
      </c>
      <c r="H284">
        <v>6.6000000000000003E-2</v>
      </c>
      <c r="I284" t="s">
        <v>150</v>
      </c>
      <c r="J284" t="s">
        <v>87</v>
      </c>
    </row>
    <row r="285" spans="1:10" x14ac:dyDescent="0.25">
      <c r="A285" s="89" t="str">
        <f t="shared" si="4"/>
        <v>HOLCZEous</v>
      </c>
      <c r="B285" t="s">
        <v>19</v>
      </c>
      <c r="C285" t="s">
        <v>210</v>
      </c>
      <c r="D285" t="s">
        <v>69</v>
      </c>
      <c r="E285" t="s">
        <v>148</v>
      </c>
      <c r="F285">
        <v>-8.9700000000000006</v>
      </c>
      <c r="G285" t="s">
        <v>149</v>
      </c>
      <c r="H285">
        <v>8.4000000000000005E-2</v>
      </c>
      <c r="I285" t="s">
        <v>150</v>
      </c>
      <c r="J285" t="s">
        <v>87</v>
      </c>
    </row>
    <row r="286" spans="1:10" x14ac:dyDescent="0.25">
      <c r="A286" s="89" t="str">
        <f t="shared" si="4"/>
        <v>HOLCZEofl</v>
      </c>
      <c r="B286" t="s">
        <v>19</v>
      </c>
      <c r="C286" t="s">
        <v>211</v>
      </c>
      <c r="D286" t="s">
        <v>69</v>
      </c>
      <c r="E286" t="s">
        <v>148</v>
      </c>
      <c r="F286">
        <v>-5.55</v>
      </c>
      <c r="G286" t="s">
        <v>149</v>
      </c>
      <c r="H286">
        <v>5.2999999999999999E-2</v>
      </c>
      <c r="I286" t="s">
        <v>150</v>
      </c>
      <c r="J286" t="s">
        <v>87</v>
      </c>
    </row>
    <row r="287" spans="1:10" x14ac:dyDescent="0.25">
      <c r="A287" s="89" t="str">
        <f t="shared" si="4"/>
        <v>HOLCZEloc</v>
      </c>
      <c r="B287" t="s">
        <v>19</v>
      </c>
      <c r="C287" t="s">
        <v>214</v>
      </c>
      <c r="D287" t="s">
        <v>69</v>
      </c>
      <c r="E287" t="s">
        <v>148</v>
      </c>
      <c r="F287">
        <v>-5.54</v>
      </c>
      <c r="G287" t="s">
        <v>149</v>
      </c>
      <c r="H287">
        <v>5.3999999999999999E-2</v>
      </c>
      <c r="I287" t="s">
        <v>150</v>
      </c>
      <c r="J287" t="s">
        <v>87</v>
      </c>
    </row>
    <row r="288" spans="1:10" x14ac:dyDescent="0.25">
      <c r="A288" s="89" t="str">
        <f t="shared" si="4"/>
        <v>HOLCZEbcs</v>
      </c>
      <c r="B288" t="s">
        <v>19</v>
      </c>
      <c r="C288" t="s">
        <v>215</v>
      </c>
      <c r="D288" t="s">
        <v>69</v>
      </c>
      <c r="E288" t="s">
        <v>148</v>
      </c>
      <c r="F288">
        <v>-9.19</v>
      </c>
      <c r="G288" t="s">
        <v>149</v>
      </c>
      <c r="H288">
        <v>9.8000000000000004E-2</v>
      </c>
      <c r="I288" t="s">
        <v>150</v>
      </c>
      <c r="J288" t="s">
        <v>87</v>
      </c>
    </row>
    <row r="289" spans="1:10" x14ac:dyDescent="0.25">
      <c r="A289" s="89" t="str">
        <f t="shared" si="4"/>
        <v>HOLDEUsta</v>
      </c>
      <c r="B289" t="s">
        <v>19</v>
      </c>
      <c r="C289" t="s">
        <v>195</v>
      </c>
      <c r="D289" t="s">
        <v>69</v>
      </c>
      <c r="E289" t="s">
        <v>148</v>
      </c>
      <c r="F289">
        <v>-7.91</v>
      </c>
      <c r="G289" t="s">
        <v>149</v>
      </c>
      <c r="H289">
        <v>7.8E-2</v>
      </c>
      <c r="I289" t="s">
        <v>150</v>
      </c>
      <c r="J289" t="s">
        <v>88</v>
      </c>
    </row>
    <row r="290" spans="1:10" x14ac:dyDescent="0.25">
      <c r="A290" s="89" t="str">
        <f t="shared" si="4"/>
        <v>HOLDEUcwi</v>
      </c>
      <c r="B290" t="s">
        <v>19</v>
      </c>
      <c r="C290" t="s">
        <v>196</v>
      </c>
      <c r="D290" t="s">
        <v>69</v>
      </c>
      <c r="E290" t="s">
        <v>148</v>
      </c>
      <c r="F290">
        <v>-10.58</v>
      </c>
      <c r="G290" t="s">
        <v>149</v>
      </c>
      <c r="H290">
        <v>0.105</v>
      </c>
      <c r="I290" t="s">
        <v>150</v>
      </c>
      <c r="J290" t="s">
        <v>88</v>
      </c>
    </row>
    <row r="291" spans="1:10" x14ac:dyDescent="0.25">
      <c r="A291" s="89" t="str">
        <f t="shared" si="4"/>
        <v>HOLDEUbde</v>
      </c>
      <c r="B291" t="s">
        <v>19</v>
      </c>
      <c r="C291" t="s">
        <v>197</v>
      </c>
      <c r="D291" t="s">
        <v>69</v>
      </c>
      <c r="E291" t="s">
        <v>148</v>
      </c>
      <c r="F291">
        <v>-10.32</v>
      </c>
      <c r="G291" t="s">
        <v>149</v>
      </c>
      <c r="H291">
        <v>0.1</v>
      </c>
      <c r="I291" t="s">
        <v>150</v>
      </c>
      <c r="J291" t="s">
        <v>88</v>
      </c>
    </row>
    <row r="292" spans="1:10" x14ac:dyDescent="0.25">
      <c r="A292" s="89" t="str">
        <f t="shared" si="4"/>
        <v>HOLDEUang</v>
      </c>
      <c r="B292" t="s">
        <v>19</v>
      </c>
      <c r="C292" t="s">
        <v>198</v>
      </c>
      <c r="D292" t="s">
        <v>69</v>
      </c>
      <c r="E292" t="s">
        <v>148</v>
      </c>
      <c r="F292">
        <v>-8.8800000000000008</v>
      </c>
      <c r="G292" t="s">
        <v>149</v>
      </c>
      <c r="H292">
        <v>8.7999999999999995E-2</v>
      </c>
      <c r="I292" t="s">
        <v>150</v>
      </c>
      <c r="J292" t="s">
        <v>88</v>
      </c>
    </row>
    <row r="293" spans="1:10" x14ac:dyDescent="0.25">
      <c r="A293" s="89" t="str">
        <f t="shared" si="4"/>
        <v>HOLDEUran</v>
      </c>
      <c r="B293" t="s">
        <v>19</v>
      </c>
      <c r="C293" t="s">
        <v>199</v>
      </c>
      <c r="D293" t="s">
        <v>69</v>
      </c>
      <c r="E293" t="s">
        <v>148</v>
      </c>
      <c r="F293">
        <v>-10.84</v>
      </c>
      <c r="G293" t="s">
        <v>149</v>
      </c>
      <c r="H293">
        <v>0.11</v>
      </c>
      <c r="I293" t="s">
        <v>150</v>
      </c>
      <c r="J293" t="s">
        <v>88</v>
      </c>
    </row>
    <row r="294" spans="1:10" x14ac:dyDescent="0.25">
      <c r="A294" s="89" t="str">
        <f t="shared" si="4"/>
        <v>HOLDEUrwi</v>
      </c>
      <c r="B294" t="s">
        <v>19</v>
      </c>
      <c r="C294" t="s">
        <v>200</v>
      </c>
      <c r="D294" t="s">
        <v>69</v>
      </c>
      <c r="E294" t="s">
        <v>148</v>
      </c>
      <c r="F294">
        <v>-10.41</v>
      </c>
      <c r="G294" t="s">
        <v>149</v>
      </c>
      <c r="H294">
        <v>0.10199999999999999</v>
      </c>
      <c r="I294" t="s">
        <v>150</v>
      </c>
      <c r="J294" t="s">
        <v>88</v>
      </c>
    </row>
    <row r="295" spans="1:10" x14ac:dyDescent="0.25">
      <c r="A295" s="89" t="str">
        <f t="shared" si="4"/>
        <v>HOLDEUrls</v>
      </c>
      <c r="B295" t="s">
        <v>19</v>
      </c>
      <c r="C295" t="s">
        <v>201</v>
      </c>
      <c r="D295" t="s">
        <v>69</v>
      </c>
      <c r="E295" t="s">
        <v>148</v>
      </c>
      <c r="F295">
        <v>-9.9700000000000006</v>
      </c>
      <c r="G295" t="s">
        <v>149</v>
      </c>
      <c r="H295">
        <v>9.7000000000000003E-2</v>
      </c>
      <c r="I295" t="s">
        <v>150</v>
      </c>
      <c r="J295" t="s">
        <v>88</v>
      </c>
    </row>
    <row r="296" spans="1:10" x14ac:dyDescent="0.25">
      <c r="A296" s="89" t="str">
        <f t="shared" si="4"/>
        <v>HOLDEUrlr</v>
      </c>
      <c r="B296" t="s">
        <v>19</v>
      </c>
      <c r="C296" t="s">
        <v>212</v>
      </c>
      <c r="D296" t="s">
        <v>69</v>
      </c>
      <c r="E296" t="s">
        <v>148</v>
      </c>
      <c r="F296">
        <v>-8.01</v>
      </c>
      <c r="G296" t="s">
        <v>149</v>
      </c>
      <c r="H296">
        <v>8.1000000000000003E-2</v>
      </c>
      <c r="I296" t="s">
        <v>150</v>
      </c>
      <c r="J296" t="s">
        <v>88</v>
      </c>
    </row>
    <row r="297" spans="1:10" x14ac:dyDescent="0.25">
      <c r="A297" s="89" t="str">
        <f t="shared" si="4"/>
        <v>HOLDEUfan</v>
      </c>
      <c r="B297" t="s">
        <v>19</v>
      </c>
      <c r="C297" t="s">
        <v>202</v>
      </c>
      <c r="D297" t="s">
        <v>69</v>
      </c>
      <c r="E297" t="s">
        <v>148</v>
      </c>
      <c r="F297">
        <v>-10.17</v>
      </c>
      <c r="G297" t="s">
        <v>149</v>
      </c>
      <c r="H297">
        <v>0.10299999999999999</v>
      </c>
      <c r="I297" t="s">
        <v>150</v>
      </c>
      <c r="J297" t="s">
        <v>88</v>
      </c>
    </row>
    <row r="298" spans="1:10" x14ac:dyDescent="0.25">
      <c r="A298" s="89" t="str">
        <f t="shared" si="4"/>
        <v>HOLDEUfua</v>
      </c>
      <c r="B298" t="s">
        <v>19</v>
      </c>
      <c r="C298" t="s">
        <v>203</v>
      </c>
      <c r="D298" t="s">
        <v>69</v>
      </c>
      <c r="E298" t="s">
        <v>148</v>
      </c>
      <c r="F298">
        <v>-10</v>
      </c>
      <c r="G298" t="s">
        <v>149</v>
      </c>
      <c r="H298">
        <v>0.1</v>
      </c>
      <c r="I298" t="s">
        <v>150</v>
      </c>
      <c r="J298" t="s">
        <v>88</v>
      </c>
    </row>
    <row r="299" spans="1:10" x14ac:dyDescent="0.25">
      <c r="A299" s="89" t="str">
        <f t="shared" si="4"/>
        <v>HOLDEUruh</v>
      </c>
      <c r="B299" t="s">
        <v>19</v>
      </c>
      <c r="C299" t="s">
        <v>204</v>
      </c>
      <c r="D299" t="s">
        <v>69</v>
      </c>
      <c r="E299" t="s">
        <v>148</v>
      </c>
      <c r="F299">
        <v>-8.4700000000000006</v>
      </c>
      <c r="G299" t="s">
        <v>149</v>
      </c>
      <c r="H299">
        <v>8.5999999999999993E-2</v>
      </c>
      <c r="I299" t="s">
        <v>150</v>
      </c>
      <c r="J299" t="s">
        <v>88</v>
      </c>
    </row>
    <row r="300" spans="1:10" x14ac:dyDescent="0.25">
      <c r="A300" s="89" t="str">
        <f t="shared" si="4"/>
        <v>HOLDEUusu</v>
      </c>
      <c r="B300" t="s">
        <v>19</v>
      </c>
      <c r="C300" t="s">
        <v>205</v>
      </c>
      <c r="D300" t="s">
        <v>69</v>
      </c>
      <c r="E300" t="s">
        <v>148</v>
      </c>
      <c r="F300">
        <v>-9.34</v>
      </c>
      <c r="G300" t="s">
        <v>149</v>
      </c>
      <c r="H300">
        <v>8.8999999999999996E-2</v>
      </c>
      <c r="I300" t="s">
        <v>150</v>
      </c>
      <c r="J300" t="s">
        <v>88</v>
      </c>
    </row>
    <row r="301" spans="1:10" x14ac:dyDescent="0.25">
      <c r="A301" s="89" t="str">
        <f t="shared" si="4"/>
        <v>HOLDEUude</v>
      </c>
      <c r="B301" t="s">
        <v>19</v>
      </c>
      <c r="C301" t="s">
        <v>206</v>
      </c>
      <c r="D301" t="s">
        <v>69</v>
      </c>
      <c r="E301" t="s">
        <v>148</v>
      </c>
      <c r="F301">
        <v>-8.02</v>
      </c>
      <c r="G301" t="s">
        <v>149</v>
      </c>
      <c r="H301">
        <v>0.08</v>
      </c>
      <c r="I301" t="s">
        <v>150</v>
      </c>
      <c r="J301" t="s">
        <v>88</v>
      </c>
    </row>
    <row r="302" spans="1:10" x14ac:dyDescent="0.25">
      <c r="A302" s="89" t="str">
        <f t="shared" si="4"/>
        <v>HOLDEUftp</v>
      </c>
      <c r="B302" t="s">
        <v>19</v>
      </c>
      <c r="C302" t="s">
        <v>207</v>
      </c>
      <c r="D302" t="s">
        <v>69</v>
      </c>
      <c r="E302" t="s">
        <v>148</v>
      </c>
      <c r="F302">
        <v>-8.7799999999999994</v>
      </c>
      <c r="G302" t="s">
        <v>149</v>
      </c>
      <c r="H302">
        <v>8.4000000000000005E-2</v>
      </c>
      <c r="I302" t="s">
        <v>150</v>
      </c>
      <c r="J302" t="s">
        <v>88</v>
      </c>
    </row>
    <row r="303" spans="1:10" x14ac:dyDescent="0.25">
      <c r="A303" s="89" t="str">
        <f t="shared" si="4"/>
        <v>HOLDEUftl</v>
      </c>
      <c r="B303" t="s">
        <v>19</v>
      </c>
      <c r="C303" t="s">
        <v>208</v>
      </c>
      <c r="D303" t="s">
        <v>69</v>
      </c>
      <c r="E303" t="s">
        <v>148</v>
      </c>
      <c r="F303">
        <v>-8.91</v>
      </c>
      <c r="G303" t="s">
        <v>149</v>
      </c>
      <c r="H303">
        <v>9.4E-2</v>
      </c>
      <c r="I303" t="s">
        <v>150</v>
      </c>
      <c r="J303" t="s">
        <v>88</v>
      </c>
    </row>
    <row r="304" spans="1:10" x14ac:dyDescent="0.25">
      <c r="A304" s="89" t="str">
        <f t="shared" si="4"/>
        <v>HOLDEUrtp</v>
      </c>
      <c r="B304" t="s">
        <v>19</v>
      </c>
      <c r="C304" t="s">
        <v>213</v>
      </c>
      <c r="D304" t="s">
        <v>69</v>
      </c>
      <c r="E304" t="s">
        <v>148</v>
      </c>
      <c r="F304">
        <v>-9.56</v>
      </c>
      <c r="G304" t="s">
        <v>149</v>
      </c>
      <c r="H304">
        <v>0.09</v>
      </c>
      <c r="I304" t="s">
        <v>150</v>
      </c>
      <c r="J304" t="s">
        <v>88</v>
      </c>
    </row>
    <row r="305" spans="1:10" x14ac:dyDescent="0.25">
      <c r="A305" s="89" t="str">
        <f t="shared" si="4"/>
        <v>HOLDEUocs</v>
      </c>
      <c r="B305" t="s">
        <v>19</v>
      </c>
      <c r="C305" t="s">
        <v>209</v>
      </c>
      <c r="D305" t="s">
        <v>69</v>
      </c>
      <c r="E305" t="s">
        <v>148</v>
      </c>
      <c r="F305">
        <v>-6.77</v>
      </c>
      <c r="G305" t="s">
        <v>149</v>
      </c>
      <c r="H305">
        <v>6.7000000000000004E-2</v>
      </c>
      <c r="I305" t="s">
        <v>150</v>
      </c>
      <c r="J305" t="s">
        <v>88</v>
      </c>
    </row>
    <row r="306" spans="1:10" x14ac:dyDescent="0.25">
      <c r="A306" s="89" t="str">
        <f t="shared" si="4"/>
        <v>HOLDEUous</v>
      </c>
      <c r="B306" t="s">
        <v>19</v>
      </c>
      <c r="C306" t="s">
        <v>210</v>
      </c>
      <c r="D306" t="s">
        <v>69</v>
      </c>
      <c r="E306" t="s">
        <v>148</v>
      </c>
      <c r="F306">
        <v>-8.0299999999999994</v>
      </c>
      <c r="G306" t="s">
        <v>149</v>
      </c>
      <c r="H306">
        <v>0.08</v>
      </c>
      <c r="I306" t="s">
        <v>150</v>
      </c>
      <c r="J306" t="s">
        <v>88</v>
      </c>
    </row>
    <row r="307" spans="1:10" x14ac:dyDescent="0.25">
      <c r="A307" s="89" t="str">
        <f t="shared" si="4"/>
        <v>HOLDEUofl</v>
      </c>
      <c r="B307" t="s">
        <v>19</v>
      </c>
      <c r="C307" t="s">
        <v>211</v>
      </c>
      <c r="D307" t="s">
        <v>69</v>
      </c>
      <c r="E307" t="s">
        <v>148</v>
      </c>
      <c r="F307">
        <v>-9.59</v>
      </c>
      <c r="G307" t="s">
        <v>149</v>
      </c>
      <c r="H307">
        <v>9.8000000000000004E-2</v>
      </c>
      <c r="I307" t="s">
        <v>150</v>
      </c>
      <c r="J307" t="s">
        <v>88</v>
      </c>
    </row>
    <row r="308" spans="1:10" x14ac:dyDescent="0.25">
      <c r="A308" s="89" t="str">
        <f t="shared" si="4"/>
        <v>HOLDEUloc</v>
      </c>
      <c r="B308" t="s">
        <v>19</v>
      </c>
      <c r="C308" t="s">
        <v>214</v>
      </c>
      <c r="D308" t="s">
        <v>69</v>
      </c>
      <c r="E308" t="s">
        <v>148</v>
      </c>
      <c r="F308">
        <v>-10.92</v>
      </c>
      <c r="G308" t="s">
        <v>149</v>
      </c>
      <c r="H308">
        <v>0.111</v>
      </c>
      <c r="I308" t="s">
        <v>150</v>
      </c>
      <c r="J308" t="s">
        <v>88</v>
      </c>
    </row>
    <row r="309" spans="1:10" x14ac:dyDescent="0.25">
      <c r="A309" s="89" t="str">
        <f t="shared" si="4"/>
        <v>HOLDEUbcs</v>
      </c>
      <c r="B309" t="s">
        <v>19</v>
      </c>
      <c r="C309" t="s">
        <v>215</v>
      </c>
      <c r="D309" t="s">
        <v>69</v>
      </c>
      <c r="E309" t="s">
        <v>148</v>
      </c>
      <c r="F309">
        <v>-9.9600000000000009</v>
      </c>
      <c r="G309" t="s">
        <v>149</v>
      </c>
      <c r="H309">
        <v>0.1</v>
      </c>
      <c r="I309" t="s">
        <v>150</v>
      </c>
      <c r="J309" t="s">
        <v>88</v>
      </c>
    </row>
    <row r="310" spans="1:10" x14ac:dyDescent="0.25">
      <c r="A310" s="89" t="str">
        <f t="shared" si="4"/>
        <v>HOLDFSsta</v>
      </c>
      <c r="B310" t="s">
        <v>19</v>
      </c>
      <c r="C310" t="s">
        <v>195</v>
      </c>
      <c r="D310" t="s">
        <v>69</v>
      </c>
      <c r="E310" t="s">
        <v>148</v>
      </c>
      <c r="F310">
        <v>-9.7100000000000009</v>
      </c>
      <c r="G310" t="s">
        <v>149</v>
      </c>
      <c r="H310">
        <v>9.1999999999999998E-2</v>
      </c>
      <c r="I310" t="s">
        <v>150</v>
      </c>
      <c r="J310" t="s">
        <v>89</v>
      </c>
    </row>
    <row r="311" spans="1:10" x14ac:dyDescent="0.25">
      <c r="A311" s="89" t="str">
        <f t="shared" si="4"/>
        <v>HOLDFScwi</v>
      </c>
      <c r="B311" t="s">
        <v>19</v>
      </c>
      <c r="C311" t="s">
        <v>196</v>
      </c>
      <c r="D311" t="s">
        <v>69</v>
      </c>
      <c r="E311" t="s">
        <v>148</v>
      </c>
      <c r="F311">
        <v>-10.78</v>
      </c>
      <c r="G311" t="s">
        <v>149</v>
      </c>
      <c r="H311">
        <v>0.10299999999999999</v>
      </c>
      <c r="I311" t="s">
        <v>150</v>
      </c>
      <c r="J311" t="s">
        <v>89</v>
      </c>
    </row>
    <row r="312" spans="1:10" x14ac:dyDescent="0.25">
      <c r="A312" s="89" t="str">
        <f t="shared" si="4"/>
        <v>HOLDFSbde</v>
      </c>
      <c r="B312" t="s">
        <v>19</v>
      </c>
      <c r="C312" t="s">
        <v>197</v>
      </c>
      <c r="D312" t="s">
        <v>69</v>
      </c>
      <c r="E312" t="s">
        <v>148</v>
      </c>
      <c r="F312">
        <v>-11.47</v>
      </c>
      <c r="G312" t="s">
        <v>149</v>
      </c>
      <c r="H312">
        <v>0.10100000000000001</v>
      </c>
      <c r="I312" t="s">
        <v>150</v>
      </c>
      <c r="J312" t="s">
        <v>89</v>
      </c>
    </row>
    <row r="313" spans="1:10" x14ac:dyDescent="0.25">
      <c r="A313" s="89" t="str">
        <f t="shared" si="4"/>
        <v>HOLDFSang</v>
      </c>
      <c r="B313" t="s">
        <v>19</v>
      </c>
      <c r="C313" t="s">
        <v>198</v>
      </c>
      <c r="D313" t="s">
        <v>69</v>
      </c>
      <c r="E313" t="s">
        <v>148</v>
      </c>
      <c r="F313">
        <v>-13.52</v>
      </c>
      <c r="G313" t="s">
        <v>149</v>
      </c>
      <c r="H313">
        <v>0.13100000000000001</v>
      </c>
      <c r="I313" t="s">
        <v>150</v>
      </c>
      <c r="J313" t="s">
        <v>89</v>
      </c>
    </row>
    <row r="314" spans="1:10" x14ac:dyDescent="0.25">
      <c r="A314" s="89" t="str">
        <f t="shared" si="4"/>
        <v>HOLDFSran</v>
      </c>
      <c r="B314" t="s">
        <v>19</v>
      </c>
      <c r="C314" t="s">
        <v>199</v>
      </c>
      <c r="D314" t="s">
        <v>69</v>
      </c>
      <c r="E314" t="s">
        <v>148</v>
      </c>
      <c r="F314">
        <v>-11.52</v>
      </c>
      <c r="G314" t="s">
        <v>149</v>
      </c>
      <c r="H314">
        <v>0.11600000000000001</v>
      </c>
      <c r="I314" t="s">
        <v>150</v>
      </c>
      <c r="J314" t="s">
        <v>89</v>
      </c>
    </row>
    <row r="315" spans="1:10" x14ac:dyDescent="0.25">
      <c r="A315" s="89" t="str">
        <f t="shared" si="4"/>
        <v>HOLDFSrwi</v>
      </c>
      <c r="B315" t="s">
        <v>19</v>
      </c>
      <c r="C315" t="s">
        <v>200</v>
      </c>
      <c r="D315" t="s">
        <v>69</v>
      </c>
      <c r="E315" t="s">
        <v>148</v>
      </c>
      <c r="F315">
        <v>-10.59</v>
      </c>
      <c r="G315" t="s">
        <v>149</v>
      </c>
      <c r="H315">
        <v>9.8000000000000004E-2</v>
      </c>
      <c r="I315" t="s">
        <v>150</v>
      </c>
      <c r="J315" t="s">
        <v>89</v>
      </c>
    </row>
    <row r="316" spans="1:10" x14ac:dyDescent="0.25">
      <c r="A316" s="89" t="str">
        <f t="shared" si="4"/>
        <v>HOLDFSrls</v>
      </c>
      <c r="B316" t="s">
        <v>19</v>
      </c>
      <c r="C316" t="s">
        <v>201</v>
      </c>
      <c r="D316" t="s">
        <v>69</v>
      </c>
      <c r="E316" t="s">
        <v>148</v>
      </c>
      <c r="F316">
        <v>-8.17</v>
      </c>
      <c r="G316" t="s">
        <v>149</v>
      </c>
      <c r="H316">
        <v>8.5000000000000006E-2</v>
      </c>
      <c r="I316" t="s">
        <v>150</v>
      </c>
      <c r="J316" t="s">
        <v>89</v>
      </c>
    </row>
    <row r="317" spans="1:10" x14ac:dyDescent="0.25">
      <c r="A317" s="89" t="str">
        <f t="shared" si="4"/>
        <v>HOLDFSrlr</v>
      </c>
      <c r="B317" t="s">
        <v>19</v>
      </c>
      <c r="C317" t="s">
        <v>212</v>
      </c>
      <c r="D317" t="s">
        <v>69</v>
      </c>
      <c r="E317" t="s">
        <v>148</v>
      </c>
      <c r="F317">
        <v>-7.21</v>
      </c>
      <c r="G317" t="s">
        <v>149</v>
      </c>
      <c r="H317">
        <v>6.6000000000000003E-2</v>
      </c>
      <c r="I317" t="s">
        <v>150</v>
      </c>
      <c r="J317" t="s">
        <v>89</v>
      </c>
    </row>
    <row r="318" spans="1:10" x14ac:dyDescent="0.25">
      <c r="A318" s="89" t="str">
        <f t="shared" si="4"/>
        <v>HOLDFSfan</v>
      </c>
      <c r="B318" t="s">
        <v>19</v>
      </c>
      <c r="C318" t="s">
        <v>202</v>
      </c>
      <c r="D318" t="s">
        <v>69</v>
      </c>
      <c r="E318" t="s">
        <v>148</v>
      </c>
      <c r="F318">
        <v>-8.61</v>
      </c>
      <c r="G318" t="s">
        <v>149</v>
      </c>
      <c r="H318">
        <v>8.5000000000000006E-2</v>
      </c>
      <c r="I318" t="s">
        <v>150</v>
      </c>
      <c r="J318" t="s">
        <v>89</v>
      </c>
    </row>
    <row r="319" spans="1:10" x14ac:dyDescent="0.25">
      <c r="A319" s="89" t="str">
        <f t="shared" si="4"/>
        <v>HOLDFSfua</v>
      </c>
      <c r="B319" t="s">
        <v>19</v>
      </c>
      <c r="C319" t="s">
        <v>203</v>
      </c>
      <c r="D319" t="s">
        <v>69</v>
      </c>
      <c r="E319" t="s">
        <v>148</v>
      </c>
      <c r="F319">
        <v>-10.44</v>
      </c>
      <c r="G319" t="s">
        <v>149</v>
      </c>
      <c r="H319">
        <v>0.10100000000000001</v>
      </c>
      <c r="I319" t="s">
        <v>150</v>
      </c>
      <c r="J319" t="s">
        <v>89</v>
      </c>
    </row>
    <row r="320" spans="1:10" x14ac:dyDescent="0.25">
      <c r="A320" s="89" t="str">
        <f t="shared" si="4"/>
        <v>HOLDFSruh</v>
      </c>
      <c r="B320" t="s">
        <v>19</v>
      </c>
      <c r="C320" t="s">
        <v>204</v>
      </c>
      <c r="D320" t="s">
        <v>69</v>
      </c>
      <c r="E320" t="s">
        <v>148</v>
      </c>
      <c r="F320">
        <v>-11.03</v>
      </c>
      <c r="G320" t="s">
        <v>149</v>
      </c>
      <c r="H320">
        <v>0.106</v>
      </c>
      <c r="I320" t="s">
        <v>150</v>
      </c>
      <c r="J320" t="s">
        <v>89</v>
      </c>
    </row>
    <row r="321" spans="1:10" x14ac:dyDescent="0.25">
      <c r="A321" s="89" t="str">
        <f t="shared" si="4"/>
        <v>HOLDFSusu</v>
      </c>
      <c r="B321" t="s">
        <v>19</v>
      </c>
      <c r="C321" t="s">
        <v>205</v>
      </c>
      <c r="D321" t="s">
        <v>69</v>
      </c>
      <c r="E321" t="s">
        <v>148</v>
      </c>
      <c r="F321">
        <v>-10.79</v>
      </c>
      <c r="G321" t="s">
        <v>149</v>
      </c>
      <c r="H321">
        <v>9.5000000000000001E-2</v>
      </c>
      <c r="I321" t="s">
        <v>150</v>
      </c>
      <c r="J321" t="s">
        <v>89</v>
      </c>
    </row>
    <row r="322" spans="1:10" x14ac:dyDescent="0.25">
      <c r="A322" s="89" t="str">
        <f t="shared" si="4"/>
        <v>HOLDFSude</v>
      </c>
      <c r="B322" t="s">
        <v>19</v>
      </c>
      <c r="C322" t="s">
        <v>206</v>
      </c>
      <c r="D322" t="s">
        <v>69</v>
      </c>
      <c r="E322" t="s">
        <v>148</v>
      </c>
      <c r="F322">
        <v>-8.36</v>
      </c>
      <c r="G322" t="s">
        <v>149</v>
      </c>
      <c r="H322">
        <v>8.7999999999999995E-2</v>
      </c>
      <c r="I322" t="s">
        <v>150</v>
      </c>
      <c r="J322" t="s">
        <v>89</v>
      </c>
    </row>
    <row r="323" spans="1:10" x14ac:dyDescent="0.25">
      <c r="A323" s="89" t="str">
        <f t="shared" ref="A323:A386" si="5">B323&amp;J323&amp;C323</f>
        <v>HOLDFSftp</v>
      </c>
      <c r="B323" t="s">
        <v>19</v>
      </c>
      <c r="C323" t="s">
        <v>207</v>
      </c>
      <c r="D323" t="s">
        <v>69</v>
      </c>
      <c r="E323" t="s">
        <v>148</v>
      </c>
      <c r="F323">
        <v>-10.91</v>
      </c>
      <c r="G323" t="s">
        <v>149</v>
      </c>
      <c r="H323">
        <v>0.107</v>
      </c>
      <c r="I323" t="s">
        <v>150</v>
      </c>
      <c r="J323" t="s">
        <v>89</v>
      </c>
    </row>
    <row r="324" spans="1:10" x14ac:dyDescent="0.25">
      <c r="A324" s="89" t="str">
        <f t="shared" si="5"/>
        <v>HOLDFSftl</v>
      </c>
      <c r="B324" t="s">
        <v>19</v>
      </c>
      <c r="C324" t="s">
        <v>208</v>
      </c>
      <c r="D324" t="s">
        <v>69</v>
      </c>
      <c r="E324" t="s">
        <v>148</v>
      </c>
      <c r="F324">
        <v>-11.31</v>
      </c>
      <c r="G324" t="s">
        <v>149</v>
      </c>
      <c r="H324">
        <v>0.11600000000000001</v>
      </c>
      <c r="I324" t="s">
        <v>150</v>
      </c>
      <c r="J324" t="s">
        <v>89</v>
      </c>
    </row>
    <row r="325" spans="1:10" x14ac:dyDescent="0.25">
      <c r="A325" s="89" t="str">
        <f t="shared" si="5"/>
        <v>HOLDFSrtp</v>
      </c>
      <c r="B325" t="s">
        <v>19</v>
      </c>
      <c r="C325" t="s">
        <v>213</v>
      </c>
      <c r="D325" t="s">
        <v>69</v>
      </c>
      <c r="E325" t="s">
        <v>148</v>
      </c>
      <c r="F325">
        <v>-12.32</v>
      </c>
      <c r="G325" t="s">
        <v>149</v>
      </c>
      <c r="H325">
        <v>0.11700000000000001</v>
      </c>
      <c r="I325" t="s">
        <v>150</v>
      </c>
      <c r="J325" t="s">
        <v>89</v>
      </c>
    </row>
    <row r="326" spans="1:10" x14ac:dyDescent="0.25">
      <c r="A326" s="89" t="str">
        <f t="shared" si="5"/>
        <v>HOLDFSocs</v>
      </c>
      <c r="B326" t="s">
        <v>19</v>
      </c>
      <c r="C326" t="s">
        <v>209</v>
      </c>
      <c r="D326" t="s">
        <v>69</v>
      </c>
      <c r="E326" t="s">
        <v>148</v>
      </c>
      <c r="F326">
        <v>-10.07</v>
      </c>
      <c r="G326" t="s">
        <v>149</v>
      </c>
      <c r="H326">
        <v>8.2000000000000003E-2</v>
      </c>
      <c r="I326" t="s">
        <v>150</v>
      </c>
      <c r="J326" t="s">
        <v>89</v>
      </c>
    </row>
    <row r="327" spans="1:10" x14ac:dyDescent="0.25">
      <c r="A327" s="89" t="str">
        <f t="shared" si="5"/>
        <v>HOLDFSous</v>
      </c>
      <c r="B327" t="s">
        <v>19</v>
      </c>
      <c r="C327" t="s">
        <v>210</v>
      </c>
      <c r="D327" t="s">
        <v>69</v>
      </c>
      <c r="E327" t="s">
        <v>148</v>
      </c>
      <c r="F327">
        <v>-9.08</v>
      </c>
      <c r="G327" t="s">
        <v>149</v>
      </c>
      <c r="H327">
        <v>8.7999999999999995E-2</v>
      </c>
      <c r="I327" t="s">
        <v>150</v>
      </c>
      <c r="J327" t="s">
        <v>89</v>
      </c>
    </row>
    <row r="328" spans="1:10" x14ac:dyDescent="0.25">
      <c r="A328" s="89" t="str">
        <f t="shared" si="5"/>
        <v>HOLDFSofl</v>
      </c>
      <c r="B328" t="s">
        <v>19</v>
      </c>
      <c r="C328" t="s">
        <v>211</v>
      </c>
      <c r="D328" t="s">
        <v>69</v>
      </c>
      <c r="E328" t="s">
        <v>148</v>
      </c>
      <c r="F328">
        <v>-8.8000000000000007</v>
      </c>
      <c r="G328" t="s">
        <v>149</v>
      </c>
      <c r="H328">
        <v>8.7999999999999995E-2</v>
      </c>
      <c r="I328" t="s">
        <v>150</v>
      </c>
      <c r="J328" t="s">
        <v>89</v>
      </c>
    </row>
    <row r="329" spans="1:10" x14ac:dyDescent="0.25">
      <c r="A329" s="89" t="str">
        <f t="shared" si="5"/>
        <v>HOLDFSloc</v>
      </c>
      <c r="B329" t="s">
        <v>19</v>
      </c>
      <c r="C329" t="s">
        <v>214</v>
      </c>
      <c r="D329" t="s">
        <v>69</v>
      </c>
      <c r="E329" t="s">
        <v>148</v>
      </c>
      <c r="F329">
        <v>-7.89</v>
      </c>
      <c r="G329" t="s">
        <v>149</v>
      </c>
      <c r="H329">
        <v>7.3999999999999996E-2</v>
      </c>
      <c r="I329" t="s">
        <v>150</v>
      </c>
      <c r="J329" t="s">
        <v>89</v>
      </c>
    </row>
    <row r="330" spans="1:10" x14ac:dyDescent="0.25">
      <c r="A330" s="89" t="str">
        <f t="shared" si="5"/>
        <v>HOLDFSbcs</v>
      </c>
      <c r="B330" t="s">
        <v>19</v>
      </c>
      <c r="C330" t="s">
        <v>215</v>
      </c>
      <c r="D330" t="s">
        <v>69</v>
      </c>
      <c r="E330" t="s">
        <v>148</v>
      </c>
      <c r="F330">
        <v>-11.23</v>
      </c>
      <c r="G330" t="s">
        <v>149</v>
      </c>
      <c r="H330">
        <v>0.11600000000000001</v>
      </c>
      <c r="I330" t="s">
        <v>150</v>
      </c>
      <c r="J330" t="s">
        <v>89</v>
      </c>
    </row>
    <row r="331" spans="1:10" x14ac:dyDescent="0.25">
      <c r="A331" s="89" t="str">
        <f t="shared" si="5"/>
        <v>HOLESPsta</v>
      </c>
      <c r="B331" t="s">
        <v>19</v>
      </c>
      <c r="C331" t="s">
        <v>195</v>
      </c>
      <c r="D331" t="s">
        <v>69</v>
      </c>
      <c r="E331" t="s">
        <v>148</v>
      </c>
      <c r="F331">
        <v>-0.26</v>
      </c>
      <c r="G331" t="s">
        <v>149</v>
      </c>
      <c r="H331">
        <v>1.359</v>
      </c>
      <c r="I331" t="s">
        <v>150</v>
      </c>
      <c r="J331" t="s">
        <v>90</v>
      </c>
    </row>
    <row r="332" spans="1:10" x14ac:dyDescent="0.25">
      <c r="A332" s="89" t="str">
        <f t="shared" si="5"/>
        <v>HOLESPcwi</v>
      </c>
      <c r="B332" t="s">
        <v>19</v>
      </c>
      <c r="C332" t="s">
        <v>196</v>
      </c>
      <c r="D332" t="s">
        <v>69</v>
      </c>
      <c r="E332" t="s">
        <v>148</v>
      </c>
      <c r="F332">
        <v>-0.01</v>
      </c>
      <c r="G332" t="s">
        <v>149</v>
      </c>
      <c r="H332">
        <v>1.105</v>
      </c>
      <c r="I332" t="s">
        <v>150</v>
      </c>
      <c r="J332" t="s">
        <v>90</v>
      </c>
    </row>
    <row r="333" spans="1:10" x14ac:dyDescent="0.25">
      <c r="A333" s="89" t="str">
        <f t="shared" si="5"/>
        <v>HOLESPbde</v>
      </c>
      <c r="B333" t="s">
        <v>19</v>
      </c>
      <c r="C333" t="s">
        <v>197</v>
      </c>
      <c r="D333" t="s">
        <v>69</v>
      </c>
      <c r="E333" t="s">
        <v>148</v>
      </c>
      <c r="F333">
        <v>0.35</v>
      </c>
      <c r="G333" t="s">
        <v>149</v>
      </c>
      <c r="H333">
        <v>1.079</v>
      </c>
      <c r="I333" t="s">
        <v>150</v>
      </c>
      <c r="J333" t="s">
        <v>90</v>
      </c>
    </row>
    <row r="334" spans="1:10" x14ac:dyDescent="0.25">
      <c r="A334" s="89" t="str">
        <f t="shared" si="5"/>
        <v>HOLESPang</v>
      </c>
      <c r="B334" t="s">
        <v>19</v>
      </c>
      <c r="C334" t="s">
        <v>198</v>
      </c>
      <c r="D334" t="s">
        <v>69</v>
      </c>
      <c r="E334" t="s">
        <v>148</v>
      </c>
      <c r="F334">
        <v>-0.2</v>
      </c>
      <c r="G334" t="s">
        <v>149</v>
      </c>
      <c r="H334">
        <v>1.5629999999999999</v>
      </c>
      <c r="I334" t="s">
        <v>150</v>
      </c>
      <c r="J334" t="s">
        <v>90</v>
      </c>
    </row>
    <row r="335" spans="1:10" x14ac:dyDescent="0.25">
      <c r="A335" s="89" t="str">
        <f t="shared" si="5"/>
        <v>HOLESPran</v>
      </c>
      <c r="B335" t="s">
        <v>19</v>
      </c>
      <c r="C335" t="s">
        <v>199</v>
      </c>
      <c r="D335" t="s">
        <v>69</v>
      </c>
      <c r="E335" t="s">
        <v>148</v>
      </c>
      <c r="F335">
        <v>0.15</v>
      </c>
      <c r="G335" t="s">
        <v>149</v>
      </c>
      <c r="H335">
        <v>1.163</v>
      </c>
      <c r="I335" t="s">
        <v>150</v>
      </c>
      <c r="J335" t="s">
        <v>90</v>
      </c>
    </row>
    <row r="336" spans="1:10" x14ac:dyDescent="0.25">
      <c r="A336" s="89" t="str">
        <f t="shared" si="5"/>
        <v>HOLESPrwi</v>
      </c>
      <c r="B336" t="s">
        <v>19</v>
      </c>
      <c r="C336" t="s">
        <v>200</v>
      </c>
      <c r="D336" t="s">
        <v>69</v>
      </c>
      <c r="E336" t="s">
        <v>148</v>
      </c>
      <c r="F336">
        <v>-0.05</v>
      </c>
      <c r="G336" t="s">
        <v>149</v>
      </c>
      <c r="H336">
        <v>1.1639999999999999</v>
      </c>
      <c r="I336" t="s">
        <v>150</v>
      </c>
      <c r="J336" t="s">
        <v>90</v>
      </c>
    </row>
    <row r="337" spans="1:10" x14ac:dyDescent="0.25">
      <c r="A337" s="89" t="str">
        <f t="shared" si="5"/>
        <v>HOLESPrls</v>
      </c>
      <c r="B337" t="s">
        <v>19</v>
      </c>
      <c r="C337" t="s">
        <v>201</v>
      </c>
      <c r="D337" t="s">
        <v>69</v>
      </c>
      <c r="E337" t="s">
        <v>148</v>
      </c>
      <c r="F337">
        <v>-0.25</v>
      </c>
      <c r="G337" t="s">
        <v>149</v>
      </c>
      <c r="H337">
        <v>0.94199999999999995</v>
      </c>
      <c r="I337" t="s">
        <v>150</v>
      </c>
      <c r="J337" t="s">
        <v>90</v>
      </c>
    </row>
    <row r="338" spans="1:10" x14ac:dyDescent="0.25">
      <c r="A338" s="89" t="str">
        <f t="shared" si="5"/>
        <v>HOLESPrlr</v>
      </c>
      <c r="B338" t="s">
        <v>19</v>
      </c>
      <c r="C338" t="s">
        <v>212</v>
      </c>
      <c r="D338" t="s">
        <v>69</v>
      </c>
      <c r="E338" t="s">
        <v>148</v>
      </c>
      <c r="F338">
        <v>-0.17</v>
      </c>
      <c r="G338" t="s">
        <v>149</v>
      </c>
      <c r="H338">
        <v>0.93700000000000006</v>
      </c>
      <c r="I338" t="s">
        <v>150</v>
      </c>
      <c r="J338" t="s">
        <v>90</v>
      </c>
    </row>
    <row r="339" spans="1:10" x14ac:dyDescent="0.25">
      <c r="A339" s="89" t="str">
        <f t="shared" si="5"/>
        <v>HOLESPfan</v>
      </c>
      <c r="B339" t="s">
        <v>19</v>
      </c>
      <c r="C339" t="s">
        <v>202</v>
      </c>
      <c r="D339" t="s">
        <v>69</v>
      </c>
      <c r="E339" t="s">
        <v>148</v>
      </c>
      <c r="F339">
        <v>-0.01</v>
      </c>
      <c r="G339" t="s">
        <v>149</v>
      </c>
      <c r="H339">
        <v>1.204</v>
      </c>
      <c r="I339" t="s">
        <v>150</v>
      </c>
      <c r="J339" t="s">
        <v>90</v>
      </c>
    </row>
    <row r="340" spans="1:10" x14ac:dyDescent="0.25">
      <c r="A340" s="89" t="str">
        <f t="shared" si="5"/>
        <v>HOLESPfua</v>
      </c>
      <c r="B340" t="s">
        <v>19</v>
      </c>
      <c r="C340" t="s">
        <v>203</v>
      </c>
      <c r="D340" t="s">
        <v>69</v>
      </c>
      <c r="E340" t="s">
        <v>148</v>
      </c>
      <c r="F340">
        <v>-0.79</v>
      </c>
      <c r="G340" t="s">
        <v>149</v>
      </c>
      <c r="H340">
        <v>1.635</v>
      </c>
      <c r="I340" t="s">
        <v>150</v>
      </c>
      <c r="J340" t="s">
        <v>90</v>
      </c>
    </row>
    <row r="341" spans="1:10" x14ac:dyDescent="0.25">
      <c r="A341" s="89" t="str">
        <f t="shared" si="5"/>
        <v>HOLESPruh</v>
      </c>
      <c r="B341" t="s">
        <v>19</v>
      </c>
      <c r="C341" t="s">
        <v>204</v>
      </c>
      <c r="D341" t="s">
        <v>69</v>
      </c>
      <c r="E341" t="s">
        <v>148</v>
      </c>
      <c r="F341">
        <v>-0.54</v>
      </c>
      <c r="G341" t="s">
        <v>149</v>
      </c>
      <c r="H341">
        <v>1.534</v>
      </c>
      <c r="I341" t="s">
        <v>150</v>
      </c>
      <c r="J341" t="s">
        <v>90</v>
      </c>
    </row>
    <row r="342" spans="1:10" x14ac:dyDescent="0.25">
      <c r="A342" s="89" t="str">
        <f t="shared" si="5"/>
        <v>HOLESPusu</v>
      </c>
      <c r="B342" t="s">
        <v>19</v>
      </c>
      <c r="C342" t="s">
        <v>205</v>
      </c>
      <c r="D342" t="s">
        <v>69</v>
      </c>
      <c r="E342" t="s">
        <v>148</v>
      </c>
      <c r="F342">
        <v>-0.56000000000000005</v>
      </c>
      <c r="G342" t="s">
        <v>149</v>
      </c>
      <c r="H342">
        <v>1.7210000000000001</v>
      </c>
      <c r="I342" t="s">
        <v>150</v>
      </c>
      <c r="J342" t="s">
        <v>90</v>
      </c>
    </row>
    <row r="343" spans="1:10" x14ac:dyDescent="0.25">
      <c r="A343" s="89" t="str">
        <f t="shared" si="5"/>
        <v>HOLESPude</v>
      </c>
      <c r="B343" t="s">
        <v>19</v>
      </c>
      <c r="C343" t="s">
        <v>206</v>
      </c>
      <c r="D343" t="s">
        <v>69</v>
      </c>
      <c r="E343" t="s">
        <v>148</v>
      </c>
      <c r="F343">
        <v>-0.9</v>
      </c>
      <c r="G343" t="s">
        <v>149</v>
      </c>
      <c r="H343">
        <v>1.3480000000000001</v>
      </c>
      <c r="I343" t="s">
        <v>150</v>
      </c>
      <c r="J343" t="s">
        <v>90</v>
      </c>
    </row>
    <row r="344" spans="1:10" x14ac:dyDescent="0.25">
      <c r="A344" s="89" t="str">
        <f t="shared" si="5"/>
        <v>HOLESPftp</v>
      </c>
      <c r="B344" t="s">
        <v>19</v>
      </c>
      <c r="C344" t="s">
        <v>207</v>
      </c>
      <c r="D344" t="s">
        <v>69</v>
      </c>
      <c r="E344" t="s">
        <v>148</v>
      </c>
      <c r="F344">
        <v>-0.5</v>
      </c>
      <c r="G344" t="s">
        <v>149</v>
      </c>
      <c r="H344">
        <v>1.472</v>
      </c>
      <c r="I344" t="s">
        <v>150</v>
      </c>
      <c r="J344" t="s">
        <v>90</v>
      </c>
    </row>
    <row r="345" spans="1:10" x14ac:dyDescent="0.25">
      <c r="A345" s="89" t="str">
        <f t="shared" si="5"/>
        <v>HOLESPftl</v>
      </c>
      <c r="B345" t="s">
        <v>19</v>
      </c>
      <c r="C345" t="s">
        <v>208</v>
      </c>
      <c r="D345" t="s">
        <v>69</v>
      </c>
      <c r="E345" t="s">
        <v>148</v>
      </c>
      <c r="F345">
        <v>0.45</v>
      </c>
      <c r="G345" t="s">
        <v>149</v>
      </c>
      <c r="H345">
        <v>1.167</v>
      </c>
      <c r="I345" t="s">
        <v>150</v>
      </c>
      <c r="J345" t="s">
        <v>90</v>
      </c>
    </row>
    <row r="346" spans="1:10" x14ac:dyDescent="0.25">
      <c r="A346" s="89" t="str">
        <f t="shared" si="5"/>
        <v>HOLESPrtp</v>
      </c>
      <c r="B346" t="s">
        <v>19</v>
      </c>
      <c r="C346" t="s">
        <v>213</v>
      </c>
      <c r="D346" t="s">
        <v>69</v>
      </c>
      <c r="E346" t="s">
        <v>148</v>
      </c>
      <c r="F346">
        <v>-0.44</v>
      </c>
      <c r="G346" t="s">
        <v>149</v>
      </c>
      <c r="H346">
        <v>1.571</v>
      </c>
      <c r="I346" t="s">
        <v>150</v>
      </c>
      <c r="J346" t="s">
        <v>90</v>
      </c>
    </row>
    <row r="347" spans="1:10" x14ac:dyDescent="0.25">
      <c r="A347" s="89" t="str">
        <f t="shared" si="5"/>
        <v>HOLESPocs</v>
      </c>
      <c r="B347" t="s">
        <v>19</v>
      </c>
      <c r="C347" t="s">
        <v>209</v>
      </c>
      <c r="D347" t="s">
        <v>69</v>
      </c>
      <c r="E347" t="s">
        <v>148</v>
      </c>
      <c r="F347">
        <v>-0.44</v>
      </c>
      <c r="G347" t="s">
        <v>149</v>
      </c>
      <c r="H347">
        <v>1.194</v>
      </c>
      <c r="I347" t="s">
        <v>150</v>
      </c>
      <c r="J347" t="s">
        <v>90</v>
      </c>
    </row>
    <row r="348" spans="1:10" x14ac:dyDescent="0.25">
      <c r="A348" s="89" t="str">
        <f t="shared" si="5"/>
        <v>HOLESPous</v>
      </c>
      <c r="B348" t="s">
        <v>19</v>
      </c>
      <c r="C348" t="s">
        <v>210</v>
      </c>
      <c r="D348" t="s">
        <v>69</v>
      </c>
      <c r="E348" t="s">
        <v>148</v>
      </c>
      <c r="F348">
        <v>-0.8</v>
      </c>
      <c r="G348" t="s">
        <v>149</v>
      </c>
      <c r="H348">
        <v>1.538</v>
      </c>
      <c r="I348" t="s">
        <v>150</v>
      </c>
      <c r="J348" t="s">
        <v>90</v>
      </c>
    </row>
    <row r="349" spans="1:10" x14ac:dyDescent="0.25">
      <c r="A349" s="89" t="str">
        <f t="shared" si="5"/>
        <v>HOLESPofl</v>
      </c>
      <c r="B349" t="s">
        <v>19</v>
      </c>
      <c r="C349" t="s">
        <v>211</v>
      </c>
      <c r="D349" t="s">
        <v>69</v>
      </c>
      <c r="E349" t="s">
        <v>148</v>
      </c>
      <c r="F349">
        <v>-0.43</v>
      </c>
      <c r="G349" t="s">
        <v>149</v>
      </c>
      <c r="H349">
        <v>1.5109999999999999</v>
      </c>
      <c r="I349" t="s">
        <v>150</v>
      </c>
      <c r="J349" t="s">
        <v>90</v>
      </c>
    </row>
    <row r="350" spans="1:10" x14ac:dyDescent="0.25">
      <c r="A350" s="89" t="str">
        <f t="shared" si="5"/>
        <v>HOLESPloc</v>
      </c>
      <c r="B350" t="s">
        <v>19</v>
      </c>
      <c r="C350" t="s">
        <v>214</v>
      </c>
      <c r="D350" t="s">
        <v>69</v>
      </c>
      <c r="E350" t="s">
        <v>148</v>
      </c>
      <c r="F350">
        <v>-0.48</v>
      </c>
      <c r="G350" t="s">
        <v>149</v>
      </c>
      <c r="H350">
        <v>1.405</v>
      </c>
      <c r="I350" t="s">
        <v>150</v>
      </c>
      <c r="J350" t="s">
        <v>90</v>
      </c>
    </row>
    <row r="351" spans="1:10" x14ac:dyDescent="0.25">
      <c r="A351" s="89" t="str">
        <f t="shared" si="5"/>
        <v>HOLESPbcs</v>
      </c>
      <c r="B351" t="s">
        <v>19</v>
      </c>
      <c r="C351" t="s">
        <v>215</v>
      </c>
      <c r="D351" t="s">
        <v>69</v>
      </c>
      <c r="E351" t="s">
        <v>148</v>
      </c>
      <c r="F351">
        <v>0.1</v>
      </c>
      <c r="G351" t="s">
        <v>149</v>
      </c>
      <c r="H351">
        <v>1.419</v>
      </c>
      <c r="I351" t="s">
        <v>150</v>
      </c>
      <c r="J351" t="s">
        <v>90</v>
      </c>
    </row>
    <row r="352" spans="1:10" x14ac:dyDescent="0.25">
      <c r="A352" s="89" t="str">
        <f t="shared" si="5"/>
        <v>HOLESTsta</v>
      </c>
      <c r="B352" t="s">
        <v>19</v>
      </c>
      <c r="C352" t="s">
        <v>195</v>
      </c>
      <c r="D352" t="s">
        <v>69</v>
      </c>
      <c r="E352" t="s">
        <v>148</v>
      </c>
      <c r="F352">
        <v>-7.04</v>
      </c>
      <c r="G352" t="s">
        <v>149</v>
      </c>
      <c r="H352">
        <v>6.4000000000000001E-2</v>
      </c>
      <c r="I352" t="s">
        <v>150</v>
      </c>
      <c r="J352" t="s">
        <v>91</v>
      </c>
    </row>
    <row r="353" spans="1:10" x14ac:dyDescent="0.25">
      <c r="A353" s="89" t="str">
        <f t="shared" si="5"/>
        <v>HOLESTcwi</v>
      </c>
      <c r="B353" t="s">
        <v>19</v>
      </c>
      <c r="C353" t="s">
        <v>196</v>
      </c>
      <c r="D353" t="s">
        <v>69</v>
      </c>
      <c r="E353" t="s">
        <v>148</v>
      </c>
      <c r="F353">
        <v>-4.99</v>
      </c>
      <c r="G353" t="s">
        <v>149</v>
      </c>
      <c r="H353">
        <v>5.0999999999999997E-2</v>
      </c>
      <c r="I353" t="s">
        <v>150</v>
      </c>
      <c r="J353" t="s">
        <v>91</v>
      </c>
    </row>
    <row r="354" spans="1:10" x14ac:dyDescent="0.25">
      <c r="A354" s="89" t="str">
        <f t="shared" si="5"/>
        <v>HOLESTbde</v>
      </c>
      <c r="B354" t="s">
        <v>19</v>
      </c>
      <c r="C354" t="s">
        <v>197</v>
      </c>
      <c r="D354" t="s">
        <v>69</v>
      </c>
      <c r="E354" t="s">
        <v>148</v>
      </c>
      <c r="F354">
        <v>-6.58</v>
      </c>
      <c r="G354" t="s">
        <v>149</v>
      </c>
      <c r="H354">
        <v>6.3E-2</v>
      </c>
      <c r="I354" t="s">
        <v>150</v>
      </c>
      <c r="J354" t="s">
        <v>91</v>
      </c>
    </row>
    <row r="355" spans="1:10" x14ac:dyDescent="0.25">
      <c r="A355" s="89" t="str">
        <f t="shared" si="5"/>
        <v>HOLESTang</v>
      </c>
      <c r="B355" t="s">
        <v>19</v>
      </c>
      <c r="C355" t="s">
        <v>198</v>
      </c>
      <c r="D355" t="s">
        <v>69</v>
      </c>
      <c r="E355" t="s">
        <v>148</v>
      </c>
      <c r="F355">
        <v>-4.37</v>
      </c>
      <c r="G355" t="s">
        <v>149</v>
      </c>
      <c r="H355">
        <v>4.2000000000000003E-2</v>
      </c>
      <c r="I355" t="s">
        <v>150</v>
      </c>
      <c r="J355" t="s">
        <v>91</v>
      </c>
    </row>
    <row r="356" spans="1:10" x14ac:dyDescent="0.25">
      <c r="A356" s="89" t="str">
        <f t="shared" si="5"/>
        <v>HOLESTran</v>
      </c>
      <c r="B356" t="s">
        <v>19</v>
      </c>
      <c r="C356" t="s">
        <v>199</v>
      </c>
      <c r="D356" t="s">
        <v>69</v>
      </c>
      <c r="E356" t="s">
        <v>148</v>
      </c>
      <c r="F356">
        <v>-6.75</v>
      </c>
      <c r="G356" t="s">
        <v>149</v>
      </c>
      <c r="H356">
        <v>6.9000000000000006E-2</v>
      </c>
      <c r="I356" t="s">
        <v>150</v>
      </c>
      <c r="J356" t="s">
        <v>91</v>
      </c>
    </row>
    <row r="357" spans="1:10" x14ac:dyDescent="0.25">
      <c r="A357" s="89" t="str">
        <f t="shared" si="5"/>
        <v>HOLESTrwi</v>
      </c>
      <c r="B357" t="s">
        <v>19</v>
      </c>
      <c r="C357" t="s">
        <v>200</v>
      </c>
      <c r="D357" t="s">
        <v>69</v>
      </c>
      <c r="E357" t="s">
        <v>148</v>
      </c>
      <c r="F357">
        <v>-7.42</v>
      </c>
      <c r="G357" t="s">
        <v>149</v>
      </c>
      <c r="H357">
        <v>6.9000000000000006E-2</v>
      </c>
      <c r="I357" t="s">
        <v>150</v>
      </c>
      <c r="J357" t="s">
        <v>91</v>
      </c>
    </row>
    <row r="358" spans="1:10" x14ac:dyDescent="0.25">
      <c r="A358" s="89" t="str">
        <f t="shared" si="5"/>
        <v>HOLESTrls</v>
      </c>
      <c r="B358" t="s">
        <v>19</v>
      </c>
      <c r="C358" t="s">
        <v>201</v>
      </c>
      <c r="D358" t="s">
        <v>69</v>
      </c>
      <c r="E358" t="s">
        <v>148</v>
      </c>
      <c r="F358">
        <v>-4.84</v>
      </c>
      <c r="G358" t="s">
        <v>149</v>
      </c>
      <c r="H358">
        <v>4.8000000000000001E-2</v>
      </c>
      <c r="I358" t="s">
        <v>150</v>
      </c>
      <c r="J358" t="s">
        <v>91</v>
      </c>
    </row>
    <row r="359" spans="1:10" x14ac:dyDescent="0.25">
      <c r="A359" s="89" t="str">
        <f t="shared" si="5"/>
        <v>HOLESTrlr</v>
      </c>
      <c r="B359" t="s">
        <v>19</v>
      </c>
      <c r="C359" t="s">
        <v>212</v>
      </c>
      <c r="D359" t="s">
        <v>69</v>
      </c>
      <c r="E359" t="s">
        <v>148</v>
      </c>
      <c r="F359">
        <v>-3.6</v>
      </c>
      <c r="G359" t="s">
        <v>149</v>
      </c>
      <c r="H359">
        <v>3.4000000000000002E-2</v>
      </c>
      <c r="I359" t="s">
        <v>150</v>
      </c>
      <c r="J359" t="s">
        <v>91</v>
      </c>
    </row>
    <row r="360" spans="1:10" x14ac:dyDescent="0.25">
      <c r="A360" s="89" t="str">
        <f t="shared" si="5"/>
        <v>HOLESTfan</v>
      </c>
      <c r="B360" t="s">
        <v>19</v>
      </c>
      <c r="C360" t="s">
        <v>202</v>
      </c>
      <c r="D360" t="s">
        <v>69</v>
      </c>
      <c r="E360" t="s">
        <v>148</v>
      </c>
      <c r="F360">
        <v>-4.66</v>
      </c>
      <c r="G360" t="s">
        <v>149</v>
      </c>
      <c r="H360">
        <v>4.5999999999999999E-2</v>
      </c>
      <c r="I360" t="s">
        <v>150</v>
      </c>
      <c r="J360" t="s">
        <v>91</v>
      </c>
    </row>
    <row r="361" spans="1:10" x14ac:dyDescent="0.25">
      <c r="A361" s="89" t="str">
        <f t="shared" si="5"/>
        <v>HOLESTfua</v>
      </c>
      <c r="B361" t="s">
        <v>19</v>
      </c>
      <c r="C361" t="s">
        <v>203</v>
      </c>
      <c r="D361" t="s">
        <v>69</v>
      </c>
      <c r="E361" t="s">
        <v>148</v>
      </c>
      <c r="F361">
        <v>-7.41</v>
      </c>
      <c r="G361" t="s">
        <v>149</v>
      </c>
      <c r="H361">
        <v>6.3E-2</v>
      </c>
      <c r="I361" t="s">
        <v>150</v>
      </c>
      <c r="J361" t="s">
        <v>91</v>
      </c>
    </row>
    <row r="362" spans="1:10" x14ac:dyDescent="0.25">
      <c r="A362" s="89" t="str">
        <f t="shared" si="5"/>
        <v>HOLESTruh</v>
      </c>
      <c r="B362" t="s">
        <v>19</v>
      </c>
      <c r="C362" t="s">
        <v>204</v>
      </c>
      <c r="D362" t="s">
        <v>69</v>
      </c>
      <c r="E362" t="s">
        <v>148</v>
      </c>
      <c r="F362">
        <v>-7.26</v>
      </c>
      <c r="G362" t="s">
        <v>149</v>
      </c>
      <c r="H362">
        <v>6.4000000000000001E-2</v>
      </c>
      <c r="I362" t="s">
        <v>150</v>
      </c>
      <c r="J362" t="s">
        <v>91</v>
      </c>
    </row>
    <row r="363" spans="1:10" x14ac:dyDescent="0.25">
      <c r="A363" s="89" t="str">
        <f t="shared" si="5"/>
        <v>HOLESTusu</v>
      </c>
      <c r="B363" t="s">
        <v>19</v>
      </c>
      <c r="C363" t="s">
        <v>205</v>
      </c>
      <c r="D363" t="s">
        <v>69</v>
      </c>
      <c r="E363" t="s">
        <v>148</v>
      </c>
      <c r="F363">
        <v>-5.71</v>
      </c>
      <c r="G363" t="s">
        <v>149</v>
      </c>
      <c r="H363">
        <v>4.8000000000000001E-2</v>
      </c>
      <c r="I363" t="s">
        <v>150</v>
      </c>
      <c r="J363" t="s">
        <v>91</v>
      </c>
    </row>
    <row r="364" spans="1:10" x14ac:dyDescent="0.25">
      <c r="A364" s="89" t="str">
        <f t="shared" si="5"/>
        <v>HOLESTude</v>
      </c>
      <c r="B364" t="s">
        <v>19</v>
      </c>
      <c r="C364" t="s">
        <v>206</v>
      </c>
      <c r="D364" t="s">
        <v>69</v>
      </c>
      <c r="E364" t="s">
        <v>148</v>
      </c>
      <c r="F364">
        <v>-8.42</v>
      </c>
      <c r="G364" t="s">
        <v>149</v>
      </c>
      <c r="H364">
        <v>7.4999999999999997E-2</v>
      </c>
      <c r="I364" t="s">
        <v>150</v>
      </c>
      <c r="J364" t="s">
        <v>91</v>
      </c>
    </row>
    <row r="365" spans="1:10" x14ac:dyDescent="0.25">
      <c r="A365" s="89" t="str">
        <f t="shared" si="5"/>
        <v>HOLESTftp</v>
      </c>
      <c r="B365" t="s">
        <v>19</v>
      </c>
      <c r="C365" t="s">
        <v>207</v>
      </c>
      <c r="D365" t="s">
        <v>69</v>
      </c>
      <c r="E365" t="s">
        <v>148</v>
      </c>
      <c r="F365">
        <v>-6.99</v>
      </c>
      <c r="G365" t="s">
        <v>149</v>
      </c>
      <c r="H365">
        <v>6.4000000000000001E-2</v>
      </c>
      <c r="I365" t="s">
        <v>150</v>
      </c>
      <c r="J365" t="s">
        <v>91</v>
      </c>
    </row>
    <row r="366" spans="1:10" x14ac:dyDescent="0.25">
      <c r="A366" s="89" t="str">
        <f t="shared" si="5"/>
        <v>HOLESTftl</v>
      </c>
      <c r="B366" t="s">
        <v>19</v>
      </c>
      <c r="C366" t="s">
        <v>208</v>
      </c>
      <c r="D366" t="s">
        <v>69</v>
      </c>
      <c r="E366" t="s">
        <v>148</v>
      </c>
      <c r="F366">
        <v>-6.89</v>
      </c>
      <c r="G366" t="s">
        <v>149</v>
      </c>
      <c r="H366">
        <v>7.1999999999999995E-2</v>
      </c>
      <c r="I366" t="s">
        <v>150</v>
      </c>
      <c r="J366" t="s">
        <v>91</v>
      </c>
    </row>
    <row r="367" spans="1:10" x14ac:dyDescent="0.25">
      <c r="A367" s="89" t="str">
        <f t="shared" si="5"/>
        <v>HOLESTrtp</v>
      </c>
      <c r="B367" t="s">
        <v>19</v>
      </c>
      <c r="C367" t="s">
        <v>213</v>
      </c>
      <c r="D367" t="s">
        <v>69</v>
      </c>
      <c r="E367" t="s">
        <v>148</v>
      </c>
      <c r="F367">
        <v>-8.91</v>
      </c>
      <c r="G367" t="s">
        <v>149</v>
      </c>
      <c r="H367">
        <v>8.1000000000000003E-2</v>
      </c>
      <c r="I367" t="s">
        <v>150</v>
      </c>
      <c r="J367" t="s">
        <v>91</v>
      </c>
    </row>
    <row r="368" spans="1:10" x14ac:dyDescent="0.25">
      <c r="A368" s="89" t="str">
        <f t="shared" si="5"/>
        <v>HOLESTocs</v>
      </c>
      <c r="B368" t="s">
        <v>19</v>
      </c>
      <c r="C368" t="s">
        <v>209</v>
      </c>
      <c r="D368" t="s">
        <v>69</v>
      </c>
      <c r="E368" t="s">
        <v>148</v>
      </c>
      <c r="F368">
        <v>-5.6</v>
      </c>
      <c r="G368" t="s">
        <v>149</v>
      </c>
      <c r="H368">
        <v>4.7E-2</v>
      </c>
      <c r="I368" t="s">
        <v>150</v>
      </c>
      <c r="J368" t="s">
        <v>91</v>
      </c>
    </row>
    <row r="369" spans="1:10" x14ac:dyDescent="0.25">
      <c r="A369" s="89" t="str">
        <f t="shared" si="5"/>
        <v>HOLESTous</v>
      </c>
      <c r="B369" t="s">
        <v>19</v>
      </c>
      <c r="C369" t="s">
        <v>210</v>
      </c>
      <c r="D369" t="s">
        <v>69</v>
      </c>
      <c r="E369" t="s">
        <v>148</v>
      </c>
      <c r="F369">
        <v>-8.92</v>
      </c>
      <c r="G369" t="s">
        <v>149</v>
      </c>
      <c r="H369">
        <v>7.8E-2</v>
      </c>
      <c r="I369" t="s">
        <v>150</v>
      </c>
      <c r="J369" t="s">
        <v>91</v>
      </c>
    </row>
    <row r="370" spans="1:10" x14ac:dyDescent="0.25">
      <c r="A370" s="89" t="str">
        <f t="shared" si="5"/>
        <v>HOLESTofl</v>
      </c>
      <c r="B370" t="s">
        <v>19</v>
      </c>
      <c r="C370" t="s">
        <v>211</v>
      </c>
      <c r="D370" t="s">
        <v>69</v>
      </c>
      <c r="E370" t="s">
        <v>148</v>
      </c>
      <c r="F370">
        <v>-4.55</v>
      </c>
      <c r="G370" t="s">
        <v>149</v>
      </c>
      <c r="H370">
        <v>4.3999999999999997E-2</v>
      </c>
      <c r="I370" t="s">
        <v>150</v>
      </c>
      <c r="J370" t="s">
        <v>91</v>
      </c>
    </row>
    <row r="371" spans="1:10" x14ac:dyDescent="0.25">
      <c r="A371" s="89" t="str">
        <f t="shared" si="5"/>
        <v>HOLESTloc</v>
      </c>
      <c r="B371" t="s">
        <v>19</v>
      </c>
      <c r="C371" t="s">
        <v>214</v>
      </c>
      <c r="D371" t="s">
        <v>69</v>
      </c>
      <c r="E371" t="s">
        <v>148</v>
      </c>
      <c r="F371">
        <v>-3.08</v>
      </c>
      <c r="G371" t="s">
        <v>149</v>
      </c>
      <c r="H371">
        <v>2.9000000000000001E-2</v>
      </c>
      <c r="I371" t="s">
        <v>150</v>
      </c>
      <c r="J371" t="s">
        <v>91</v>
      </c>
    </row>
    <row r="372" spans="1:10" x14ac:dyDescent="0.25">
      <c r="A372" s="89" t="str">
        <f t="shared" si="5"/>
        <v>HOLESTbcs</v>
      </c>
      <c r="B372" t="s">
        <v>19</v>
      </c>
      <c r="C372" t="s">
        <v>215</v>
      </c>
      <c r="D372" t="s">
        <v>69</v>
      </c>
      <c r="E372" t="s">
        <v>148</v>
      </c>
      <c r="F372">
        <v>-7.09</v>
      </c>
      <c r="G372" t="s">
        <v>149</v>
      </c>
      <c r="H372">
        <v>7.3999999999999996E-2</v>
      </c>
      <c r="I372" t="s">
        <v>150</v>
      </c>
      <c r="J372" t="s">
        <v>91</v>
      </c>
    </row>
    <row r="373" spans="1:10" x14ac:dyDescent="0.25">
      <c r="A373" s="89" t="str">
        <f t="shared" si="5"/>
        <v>HOLFRAsta</v>
      </c>
      <c r="B373" t="s">
        <v>19</v>
      </c>
      <c r="C373" t="s">
        <v>195</v>
      </c>
      <c r="D373" t="s">
        <v>69</v>
      </c>
      <c r="E373" t="s">
        <v>148</v>
      </c>
      <c r="F373">
        <v>0.48</v>
      </c>
      <c r="G373" t="s">
        <v>149</v>
      </c>
      <c r="H373">
        <v>0.98099999999999998</v>
      </c>
      <c r="I373" t="s">
        <v>150</v>
      </c>
      <c r="J373" t="s">
        <v>80</v>
      </c>
    </row>
    <row r="374" spans="1:10" x14ac:dyDescent="0.25">
      <c r="A374" s="89" t="str">
        <f t="shared" si="5"/>
        <v>HOLFRAcwi</v>
      </c>
      <c r="B374" t="s">
        <v>19</v>
      </c>
      <c r="C374" t="s">
        <v>196</v>
      </c>
      <c r="D374" t="s">
        <v>69</v>
      </c>
      <c r="E374" t="s">
        <v>148</v>
      </c>
      <c r="F374">
        <v>0.51</v>
      </c>
      <c r="G374" t="s">
        <v>149</v>
      </c>
      <c r="H374">
        <v>0.995</v>
      </c>
      <c r="I374" t="s">
        <v>150</v>
      </c>
      <c r="J374" t="s">
        <v>80</v>
      </c>
    </row>
    <row r="375" spans="1:10" x14ac:dyDescent="0.25">
      <c r="A375" s="89" t="str">
        <f t="shared" si="5"/>
        <v>HOLFRAbde</v>
      </c>
      <c r="B375" t="s">
        <v>19</v>
      </c>
      <c r="C375" t="s">
        <v>197</v>
      </c>
      <c r="D375" t="s">
        <v>69</v>
      </c>
      <c r="E375" t="s">
        <v>148</v>
      </c>
      <c r="F375">
        <v>0.3</v>
      </c>
      <c r="G375" t="s">
        <v>149</v>
      </c>
      <c r="H375">
        <v>0.93600000000000005</v>
      </c>
      <c r="I375" t="s">
        <v>150</v>
      </c>
      <c r="J375" t="s">
        <v>80</v>
      </c>
    </row>
    <row r="376" spans="1:10" x14ac:dyDescent="0.25">
      <c r="A376" s="89" t="str">
        <f t="shared" si="5"/>
        <v>HOLFRAang</v>
      </c>
      <c r="B376" t="s">
        <v>19</v>
      </c>
      <c r="C376" t="s">
        <v>198</v>
      </c>
      <c r="D376" t="s">
        <v>69</v>
      </c>
      <c r="E376" t="s">
        <v>148</v>
      </c>
      <c r="F376">
        <v>0.18</v>
      </c>
      <c r="G376" t="s">
        <v>149</v>
      </c>
      <c r="H376">
        <v>1.1100000000000001</v>
      </c>
      <c r="I376" t="s">
        <v>150</v>
      </c>
      <c r="J376" t="s">
        <v>80</v>
      </c>
    </row>
    <row r="377" spans="1:10" x14ac:dyDescent="0.25">
      <c r="A377" s="89" t="str">
        <f t="shared" si="5"/>
        <v>HOLFRAran</v>
      </c>
      <c r="B377" t="s">
        <v>19</v>
      </c>
      <c r="C377" t="s">
        <v>199</v>
      </c>
      <c r="D377" t="s">
        <v>69</v>
      </c>
      <c r="E377" t="s">
        <v>148</v>
      </c>
      <c r="F377">
        <v>0.34</v>
      </c>
      <c r="G377" t="s">
        <v>149</v>
      </c>
      <c r="H377">
        <v>1.323</v>
      </c>
      <c r="I377" t="s">
        <v>150</v>
      </c>
      <c r="J377" t="s">
        <v>80</v>
      </c>
    </row>
    <row r="378" spans="1:10" x14ac:dyDescent="0.25">
      <c r="A378" s="89" t="str">
        <f t="shared" si="5"/>
        <v>HOLFRArwi</v>
      </c>
      <c r="B378" t="s">
        <v>19</v>
      </c>
      <c r="C378" t="s">
        <v>200</v>
      </c>
      <c r="D378" t="s">
        <v>69</v>
      </c>
      <c r="E378" t="s">
        <v>148</v>
      </c>
      <c r="F378">
        <v>0.39</v>
      </c>
      <c r="G378" t="s">
        <v>149</v>
      </c>
      <c r="H378">
        <v>1.0529999999999999</v>
      </c>
      <c r="I378" t="s">
        <v>150</v>
      </c>
      <c r="J378" t="s">
        <v>80</v>
      </c>
    </row>
    <row r="379" spans="1:10" x14ac:dyDescent="0.25">
      <c r="A379" s="89" t="str">
        <f t="shared" si="5"/>
        <v>HOLFRArls</v>
      </c>
      <c r="B379" t="s">
        <v>19</v>
      </c>
      <c r="C379" t="s">
        <v>201</v>
      </c>
      <c r="D379" t="s">
        <v>69</v>
      </c>
      <c r="E379" t="s">
        <v>148</v>
      </c>
      <c r="F379">
        <v>-0.34</v>
      </c>
      <c r="G379" t="s">
        <v>149</v>
      </c>
      <c r="H379">
        <v>1.198</v>
      </c>
      <c r="I379" t="s">
        <v>150</v>
      </c>
      <c r="J379" t="s">
        <v>80</v>
      </c>
    </row>
    <row r="380" spans="1:10" x14ac:dyDescent="0.25">
      <c r="A380" s="89" t="str">
        <f t="shared" si="5"/>
        <v>HOLFRArlr</v>
      </c>
      <c r="B380" t="s">
        <v>19</v>
      </c>
      <c r="C380" t="s">
        <v>212</v>
      </c>
      <c r="D380" t="s">
        <v>69</v>
      </c>
      <c r="E380" t="s">
        <v>148</v>
      </c>
      <c r="F380">
        <v>-0.12</v>
      </c>
      <c r="G380" t="s">
        <v>149</v>
      </c>
      <c r="H380">
        <v>0.88100000000000001</v>
      </c>
      <c r="I380" t="s">
        <v>150</v>
      </c>
      <c r="J380" t="s">
        <v>80</v>
      </c>
    </row>
    <row r="381" spans="1:10" x14ac:dyDescent="0.25">
      <c r="A381" s="89" t="str">
        <f t="shared" si="5"/>
        <v>HOLFRAfan</v>
      </c>
      <c r="B381" t="s">
        <v>19</v>
      </c>
      <c r="C381" t="s">
        <v>202</v>
      </c>
      <c r="D381" t="s">
        <v>69</v>
      </c>
      <c r="E381" t="s">
        <v>148</v>
      </c>
      <c r="F381">
        <v>0.28999999999999998</v>
      </c>
      <c r="G381" t="s">
        <v>149</v>
      </c>
      <c r="H381">
        <v>1.391</v>
      </c>
      <c r="I381" t="s">
        <v>150</v>
      </c>
      <c r="J381" t="s">
        <v>80</v>
      </c>
    </row>
    <row r="382" spans="1:10" x14ac:dyDescent="0.25">
      <c r="A382" s="89" t="str">
        <f t="shared" si="5"/>
        <v>HOLFRAfua</v>
      </c>
      <c r="B382" t="s">
        <v>19</v>
      </c>
      <c r="C382" t="s">
        <v>203</v>
      </c>
      <c r="D382" t="s">
        <v>69</v>
      </c>
      <c r="E382" t="s">
        <v>148</v>
      </c>
      <c r="F382">
        <v>0</v>
      </c>
      <c r="G382" t="s">
        <v>149</v>
      </c>
      <c r="H382">
        <v>1.135</v>
      </c>
      <c r="I382" t="s">
        <v>150</v>
      </c>
      <c r="J382" t="s">
        <v>80</v>
      </c>
    </row>
    <row r="383" spans="1:10" x14ac:dyDescent="0.25">
      <c r="A383" s="89" t="str">
        <f t="shared" si="5"/>
        <v>HOLFRAruh</v>
      </c>
      <c r="B383" t="s">
        <v>19</v>
      </c>
      <c r="C383" t="s">
        <v>204</v>
      </c>
      <c r="D383" t="s">
        <v>69</v>
      </c>
      <c r="E383" t="s">
        <v>148</v>
      </c>
      <c r="F383">
        <v>0.1</v>
      </c>
      <c r="G383" t="s">
        <v>149</v>
      </c>
      <c r="H383">
        <v>1.099</v>
      </c>
      <c r="I383" t="s">
        <v>150</v>
      </c>
      <c r="J383" t="s">
        <v>80</v>
      </c>
    </row>
    <row r="384" spans="1:10" x14ac:dyDescent="0.25">
      <c r="A384" s="89" t="str">
        <f t="shared" si="5"/>
        <v>HOLFRAusu</v>
      </c>
      <c r="B384" t="s">
        <v>19</v>
      </c>
      <c r="C384" t="s">
        <v>205</v>
      </c>
      <c r="D384" t="s">
        <v>69</v>
      </c>
      <c r="E384" t="s">
        <v>148</v>
      </c>
      <c r="F384">
        <v>-0.24</v>
      </c>
      <c r="G384" t="s">
        <v>149</v>
      </c>
      <c r="H384">
        <v>1.0660000000000001</v>
      </c>
      <c r="I384" t="s">
        <v>150</v>
      </c>
      <c r="J384" t="s">
        <v>80</v>
      </c>
    </row>
    <row r="385" spans="1:10" x14ac:dyDescent="0.25">
      <c r="A385" s="89" t="str">
        <f t="shared" si="5"/>
        <v>HOLFRAude</v>
      </c>
      <c r="B385" t="s">
        <v>19</v>
      </c>
      <c r="C385" t="s">
        <v>206</v>
      </c>
      <c r="D385" t="s">
        <v>69</v>
      </c>
      <c r="E385" t="s">
        <v>148</v>
      </c>
      <c r="F385">
        <v>0.18</v>
      </c>
      <c r="G385" t="s">
        <v>149</v>
      </c>
      <c r="H385">
        <v>0.95399999999999996</v>
      </c>
      <c r="I385" t="s">
        <v>150</v>
      </c>
      <c r="J385" t="s">
        <v>80</v>
      </c>
    </row>
    <row r="386" spans="1:10" x14ac:dyDescent="0.25">
      <c r="A386" s="89" t="str">
        <f t="shared" si="5"/>
        <v>HOLFRAftp</v>
      </c>
      <c r="B386" t="s">
        <v>19</v>
      </c>
      <c r="C386" t="s">
        <v>207</v>
      </c>
      <c r="D386" t="s">
        <v>69</v>
      </c>
      <c r="E386" t="s">
        <v>148</v>
      </c>
      <c r="F386">
        <v>-0.2</v>
      </c>
      <c r="G386" t="s">
        <v>149</v>
      </c>
      <c r="H386">
        <v>1.105</v>
      </c>
      <c r="I386" t="s">
        <v>150</v>
      </c>
      <c r="J386" t="s">
        <v>80</v>
      </c>
    </row>
    <row r="387" spans="1:10" x14ac:dyDescent="0.25">
      <c r="A387" s="89" t="str">
        <f t="shared" ref="A387:A450" si="6">B387&amp;J387&amp;C387</f>
        <v>HOLFRAftl</v>
      </c>
      <c r="B387" t="s">
        <v>19</v>
      </c>
      <c r="C387" t="s">
        <v>208</v>
      </c>
      <c r="D387" t="s">
        <v>69</v>
      </c>
      <c r="E387" t="s">
        <v>148</v>
      </c>
      <c r="F387">
        <v>0.36</v>
      </c>
      <c r="G387" t="s">
        <v>149</v>
      </c>
      <c r="H387">
        <v>1.1859999999999999</v>
      </c>
      <c r="I387" t="s">
        <v>150</v>
      </c>
      <c r="J387" t="s">
        <v>80</v>
      </c>
    </row>
    <row r="388" spans="1:10" x14ac:dyDescent="0.25">
      <c r="A388" s="89" t="str">
        <f t="shared" si="6"/>
        <v>HOLFRArtp</v>
      </c>
      <c r="B388" t="s">
        <v>19</v>
      </c>
      <c r="C388" t="s">
        <v>213</v>
      </c>
      <c r="D388" t="s">
        <v>69</v>
      </c>
      <c r="E388" t="s">
        <v>148</v>
      </c>
      <c r="F388">
        <v>-0.3</v>
      </c>
      <c r="G388" t="s">
        <v>149</v>
      </c>
      <c r="H388">
        <v>1.321</v>
      </c>
      <c r="I388" t="s">
        <v>150</v>
      </c>
      <c r="J388" t="s">
        <v>80</v>
      </c>
    </row>
    <row r="389" spans="1:10" x14ac:dyDescent="0.25">
      <c r="A389" s="89" t="str">
        <f t="shared" si="6"/>
        <v>HOLFRAocs</v>
      </c>
      <c r="B389" t="s">
        <v>19</v>
      </c>
      <c r="C389" t="s">
        <v>209</v>
      </c>
      <c r="D389" t="s">
        <v>69</v>
      </c>
      <c r="E389" t="s">
        <v>148</v>
      </c>
      <c r="F389">
        <v>0.17</v>
      </c>
      <c r="G389" t="s">
        <v>149</v>
      </c>
      <c r="H389">
        <v>0.79400000000000004</v>
      </c>
      <c r="I389" t="s">
        <v>150</v>
      </c>
      <c r="J389" t="s">
        <v>80</v>
      </c>
    </row>
    <row r="390" spans="1:10" x14ac:dyDescent="0.25">
      <c r="A390" s="89" t="str">
        <f t="shared" si="6"/>
        <v>HOLFRAous</v>
      </c>
      <c r="B390" t="s">
        <v>19</v>
      </c>
      <c r="C390" t="s">
        <v>210</v>
      </c>
      <c r="D390" t="s">
        <v>69</v>
      </c>
      <c r="E390" t="s">
        <v>148</v>
      </c>
      <c r="F390">
        <v>0.14000000000000001</v>
      </c>
      <c r="G390" t="s">
        <v>149</v>
      </c>
      <c r="H390">
        <v>0.98</v>
      </c>
      <c r="I390" t="s">
        <v>150</v>
      </c>
      <c r="J390" t="s">
        <v>80</v>
      </c>
    </row>
    <row r="391" spans="1:10" x14ac:dyDescent="0.25">
      <c r="A391" s="89" t="str">
        <f t="shared" si="6"/>
        <v>HOLFRAofl</v>
      </c>
      <c r="B391" t="s">
        <v>19</v>
      </c>
      <c r="C391" t="s">
        <v>211</v>
      </c>
      <c r="D391" t="s">
        <v>69</v>
      </c>
      <c r="E391" t="s">
        <v>148</v>
      </c>
      <c r="F391">
        <v>-0.02</v>
      </c>
      <c r="G391" t="s">
        <v>149</v>
      </c>
      <c r="H391">
        <v>1.3360000000000001</v>
      </c>
      <c r="I391" t="s">
        <v>150</v>
      </c>
      <c r="J391" t="s">
        <v>80</v>
      </c>
    </row>
    <row r="392" spans="1:10" x14ac:dyDescent="0.25">
      <c r="A392" s="89" t="str">
        <f t="shared" si="6"/>
        <v>HOLFRAloc</v>
      </c>
      <c r="B392" t="s">
        <v>19</v>
      </c>
      <c r="C392" t="s">
        <v>214</v>
      </c>
      <c r="D392" t="s">
        <v>69</v>
      </c>
      <c r="E392" t="s">
        <v>148</v>
      </c>
      <c r="F392">
        <v>-0.08</v>
      </c>
      <c r="G392" t="s">
        <v>149</v>
      </c>
      <c r="H392">
        <v>1.3080000000000001</v>
      </c>
      <c r="I392" t="s">
        <v>150</v>
      </c>
      <c r="J392" t="s">
        <v>80</v>
      </c>
    </row>
    <row r="393" spans="1:10" x14ac:dyDescent="0.25">
      <c r="A393" s="89" t="str">
        <f t="shared" si="6"/>
        <v>HOLFRAbcs</v>
      </c>
      <c r="B393" t="s">
        <v>19</v>
      </c>
      <c r="C393" t="s">
        <v>215</v>
      </c>
      <c r="D393" t="s">
        <v>69</v>
      </c>
      <c r="E393" t="s">
        <v>148</v>
      </c>
      <c r="F393">
        <v>0.23</v>
      </c>
      <c r="G393" t="s">
        <v>149</v>
      </c>
      <c r="H393">
        <v>1.522</v>
      </c>
      <c r="I393" t="s">
        <v>150</v>
      </c>
      <c r="J393" t="s">
        <v>80</v>
      </c>
    </row>
    <row r="394" spans="1:10" x14ac:dyDescent="0.25">
      <c r="A394" s="89" t="str">
        <f t="shared" si="6"/>
        <v>HOLHUNsta</v>
      </c>
      <c r="B394" t="s">
        <v>19</v>
      </c>
      <c r="C394" t="s">
        <v>195</v>
      </c>
      <c r="D394" t="s">
        <v>69</v>
      </c>
      <c r="E394" t="s">
        <v>148</v>
      </c>
      <c r="F394">
        <v>-0.48</v>
      </c>
      <c r="G394" t="s">
        <v>149</v>
      </c>
      <c r="H394">
        <v>1.095</v>
      </c>
      <c r="I394" t="s">
        <v>150</v>
      </c>
      <c r="J394" t="s">
        <v>93</v>
      </c>
    </row>
    <row r="395" spans="1:10" x14ac:dyDescent="0.25">
      <c r="A395" s="89" t="str">
        <f t="shared" si="6"/>
        <v>HOLHUNcwi</v>
      </c>
      <c r="B395" t="s">
        <v>19</v>
      </c>
      <c r="C395" t="s">
        <v>196</v>
      </c>
      <c r="D395" t="s">
        <v>69</v>
      </c>
      <c r="E395" t="s">
        <v>148</v>
      </c>
      <c r="F395">
        <v>0.13</v>
      </c>
      <c r="G395" t="s">
        <v>149</v>
      </c>
      <c r="H395">
        <v>1.0589999999999999</v>
      </c>
      <c r="I395" t="s">
        <v>150</v>
      </c>
      <c r="J395" t="s">
        <v>93</v>
      </c>
    </row>
    <row r="396" spans="1:10" x14ac:dyDescent="0.25">
      <c r="A396" s="89" t="str">
        <f t="shared" si="6"/>
        <v>HOLHUNbde</v>
      </c>
      <c r="B396" t="s">
        <v>19</v>
      </c>
      <c r="C396" t="s">
        <v>197</v>
      </c>
      <c r="D396" t="s">
        <v>69</v>
      </c>
      <c r="E396" t="s">
        <v>148</v>
      </c>
      <c r="F396">
        <v>0.13</v>
      </c>
      <c r="G396" t="s">
        <v>149</v>
      </c>
      <c r="H396">
        <v>1.1100000000000001</v>
      </c>
      <c r="I396" t="s">
        <v>150</v>
      </c>
      <c r="J396" t="s">
        <v>93</v>
      </c>
    </row>
    <row r="397" spans="1:10" x14ac:dyDescent="0.25">
      <c r="A397" s="89" t="str">
        <f t="shared" si="6"/>
        <v>HOLHUNang</v>
      </c>
      <c r="B397" t="s">
        <v>19</v>
      </c>
      <c r="C397" t="s">
        <v>198</v>
      </c>
      <c r="D397" t="s">
        <v>69</v>
      </c>
      <c r="E397" t="s">
        <v>148</v>
      </c>
      <c r="F397">
        <v>-0.08</v>
      </c>
      <c r="G397" t="s">
        <v>149</v>
      </c>
      <c r="H397">
        <v>0.91700000000000004</v>
      </c>
      <c r="I397" t="s">
        <v>150</v>
      </c>
      <c r="J397" t="s">
        <v>93</v>
      </c>
    </row>
    <row r="398" spans="1:10" x14ac:dyDescent="0.25">
      <c r="A398" s="89" t="str">
        <f t="shared" si="6"/>
        <v>HOLHUNran</v>
      </c>
      <c r="B398" t="s">
        <v>19</v>
      </c>
      <c r="C398" t="s">
        <v>199</v>
      </c>
      <c r="D398" t="s">
        <v>69</v>
      </c>
      <c r="E398" t="s">
        <v>148</v>
      </c>
      <c r="F398">
        <v>0.09</v>
      </c>
      <c r="G398" t="s">
        <v>149</v>
      </c>
      <c r="H398">
        <v>1.2869999999999999</v>
      </c>
      <c r="I398" t="s">
        <v>150</v>
      </c>
      <c r="J398" t="s">
        <v>93</v>
      </c>
    </row>
    <row r="399" spans="1:10" x14ac:dyDescent="0.25">
      <c r="A399" s="89" t="str">
        <f t="shared" si="6"/>
        <v>HOLHUNrwi</v>
      </c>
      <c r="B399" t="s">
        <v>19</v>
      </c>
      <c r="C399" t="s">
        <v>200</v>
      </c>
      <c r="D399" t="s">
        <v>69</v>
      </c>
      <c r="E399" t="s">
        <v>148</v>
      </c>
      <c r="F399">
        <v>-0.21</v>
      </c>
      <c r="G399" t="s">
        <v>149</v>
      </c>
      <c r="H399">
        <v>1.175</v>
      </c>
      <c r="I399" t="s">
        <v>150</v>
      </c>
      <c r="J399" t="s">
        <v>93</v>
      </c>
    </row>
    <row r="400" spans="1:10" x14ac:dyDescent="0.25">
      <c r="A400" s="89" t="str">
        <f t="shared" si="6"/>
        <v>HOLHUNrls</v>
      </c>
      <c r="B400" t="s">
        <v>19</v>
      </c>
      <c r="C400" t="s">
        <v>201</v>
      </c>
      <c r="D400" t="s">
        <v>69</v>
      </c>
      <c r="E400" t="s">
        <v>148</v>
      </c>
      <c r="F400">
        <v>-0.25</v>
      </c>
      <c r="G400" t="s">
        <v>149</v>
      </c>
      <c r="H400">
        <v>1.0509999999999999</v>
      </c>
      <c r="I400" t="s">
        <v>150</v>
      </c>
      <c r="J400" t="s">
        <v>93</v>
      </c>
    </row>
    <row r="401" spans="1:10" x14ac:dyDescent="0.25">
      <c r="A401" s="89" t="str">
        <f t="shared" si="6"/>
        <v>HOLHUNrlr</v>
      </c>
      <c r="B401" t="s">
        <v>19</v>
      </c>
      <c r="C401" t="s">
        <v>212</v>
      </c>
      <c r="D401" t="s">
        <v>69</v>
      </c>
      <c r="E401" t="s">
        <v>148</v>
      </c>
      <c r="F401">
        <v>-0.04</v>
      </c>
      <c r="G401" t="s">
        <v>149</v>
      </c>
      <c r="H401">
        <v>0.6</v>
      </c>
      <c r="I401" t="s">
        <v>150</v>
      </c>
      <c r="J401" t="s">
        <v>93</v>
      </c>
    </row>
    <row r="402" spans="1:10" x14ac:dyDescent="0.25">
      <c r="A402" s="89" t="str">
        <f t="shared" si="6"/>
        <v>HOLHUNfan</v>
      </c>
      <c r="B402" t="s">
        <v>19</v>
      </c>
      <c r="C402" t="s">
        <v>202</v>
      </c>
      <c r="D402" t="s">
        <v>69</v>
      </c>
      <c r="E402" t="s">
        <v>148</v>
      </c>
      <c r="F402">
        <v>0.24</v>
      </c>
      <c r="G402" t="s">
        <v>149</v>
      </c>
      <c r="H402">
        <v>0.96899999999999997</v>
      </c>
      <c r="I402" t="s">
        <v>150</v>
      </c>
      <c r="J402" t="s">
        <v>93</v>
      </c>
    </row>
    <row r="403" spans="1:10" x14ac:dyDescent="0.25">
      <c r="A403" s="89" t="str">
        <f t="shared" si="6"/>
        <v>HOLHUNfua</v>
      </c>
      <c r="B403" t="s">
        <v>19</v>
      </c>
      <c r="C403" t="s">
        <v>203</v>
      </c>
      <c r="D403" t="s">
        <v>69</v>
      </c>
      <c r="E403" t="s">
        <v>148</v>
      </c>
      <c r="F403">
        <v>-0.6</v>
      </c>
      <c r="G403" t="s">
        <v>149</v>
      </c>
      <c r="H403">
        <v>1.1579999999999999</v>
      </c>
      <c r="I403" t="s">
        <v>150</v>
      </c>
      <c r="J403" t="s">
        <v>93</v>
      </c>
    </row>
    <row r="404" spans="1:10" x14ac:dyDescent="0.25">
      <c r="A404" s="89" t="str">
        <f t="shared" si="6"/>
        <v>HOLHUNruh</v>
      </c>
      <c r="B404" t="s">
        <v>19</v>
      </c>
      <c r="C404" t="s">
        <v>204</v>
      </c>
      <c r="D404" t="s">
        <v>69</v>
      </c>
      <c r="E404" t="s">
        <v>148</v>
      </c>
      <c r="F404">
        <v>-0.5</v>
      </c>
      <c r="G404" t="s">
        <v>149</v>
      </c>
      <c r="H404">
        <v>1.095</v>
      </c>
      <c r="I404" t="s">
        <v>150</v>
      </c>
      <c r="J404" t="s">
        <v>93</v>
      </c>
    </row>
    <row r="405" spans="1:10" x14ac:dyDescent="0.25">
      <c r="A405" s="89" t="str">
        <f t="shared" si="6"/>
        <v>HOLHUNusu</v>
      </c>
      <c r="B405" t="s">
        <v>19</v>
      </c>
      <c r="C405" t="s">
        <v>205</v>
      </c>
      <c r="D405" t="s">
        <v>69</v>
      </c>
      <c r="E405" t="s">
        <v>148</v>
      </c>
      <c r="F405">
        <v>-0.17</v>
      </c>
      <c r="G405" t="s">
        <v>149</v>
      </c>
      <c r="H405">
        <v>0.95799999999999996</v>
      </c>
      <c r="I405" t="s">
        <v>150</v>
      </c>
      <c r="J405" t="s">
        <v>93</v>
      </c>
    </row>
    <row r="406" spans="1:10" x14ac:dyDescent="0.25">
      <c r="A406" s="89" t="str">
        <f t="shared" si="6"/>
        <v>HOLHUNude</v>
      </c>
      <c r="B406" t="s">
        <v>19</v>
      </c>
      <c r="C406" t="s">
        <v>206</v>
      </c>
      <c r="D406" t="s">
        <v>69</v>
      </c>
      <c r="E406" t="s">
        <v>148</v>
      </c>
      <c r="F406">
        <v>-0.78</v>
      </c>
      <c r="G406" t="s">
        <v>149</v>
      </c>
      <c r="H406">
        <v>1.1240000000000001</v>
      </c>
      <c r="I406" t="s">
        <v>150</v>
      </c>
      <c r="J406" t="s">
        <v>93</v>
      </c>
    </row>
    <row r="407" spans="1:10" x14ac:dyDescent="0.25">
      <c r="A407" s="89" t="str">
        <f t="shared" si="6"/>
        <v>HOLHUNftp</v>
      </c>
      <c r="B407" t="s">
        <v>19</v>
      </c>
      <c r="C407" t="s">
        <v>207</v>
      </c>
      <c r="D407" t="s">
        <v>69</v>
      </c>
      <c r="E407" t="s">
        <v>148</v>
      </c>
      <c r="F407">
        <v>-0.37</v>
      </c>
      <c r="G407" t="s">
        <v>149</v>
      </c>
      <c r="H407">
        <v>1.321</v>
      </c>
      <c r="I407" t="s">
        <v>150</v>
      </c>
      <c r="J407" t="s">
        <v>93</v>
      </c>
    </row>
    <row r="408" spans="1:10" x14ac:dyDescent="0.25">
      <c r="A408" s="89" t="str">
        <f t="shared" si="6"/>
        <v>HOLHUNftl</v>
      </c>
      <c r="B408" t="s">
        <v>19</v>
      </c>
      <c r="C408" t="s">
        <v>208</v>
      </c>
      <c r="D408" t="s">
        <v>69</v>
      </c>
      <c r="E408" t="s">
        <v>148</v>
      </c>
      <c r="F408">
        <v>0.42</v>
      </c>
      <c r="G408" t="s">
        <v>149</v>
      </c>
      <c r="H408">
        <v>1.0820000000000001</v>
      </c>
      <c r="I408" t="s">
        <v>150</v>
      </c>
      <c r="J408" t="s">
        <v>93</v>
      </c>
    </row>
    <row r="409" spans="1:10" x14ac:dyDescent="0.25">
      <c r="A409" s="89" t="str">
        <f t="shared" si="6"/>
        <v>HOLHUNrtp</v>
      </c>
      <c r="B409" t="s">
        <v>19</v>
      </c>
      <c r="C409" t="s">
        <v>213</v>
      </c>
      <c r="D409" t="s">
        <v>69</v>
      </c>
      <c r="E409" t="s">
        <v>148</v>
      </c>
      <c r="F409">
        <v>-0.34</v>
      </c>
      <c r="G409" t="s">
        <v>149</v>
      </c>
      <c r="H409">
        <v>1.26</v>
      </c>
      <c r="I409" t="s">
        <v>150</v>
      </c>
      <c r="J409" t="s">
        <v>93</v>
      </c>
    </row>
    <row r="410" spans="1:10" x14ac:dyDescent="0.25">
      <c r="A410" s="89" t="str">
        <f t="shared" si="6"/>
        <v>HOLHUNocs</v>
      </c>
      <c r="B410" t="s">
        <v>19</v>
      </c>
      <c r="C410" t="s">
        <v>209</v>
      </c>
      <c r="D410" t="s">
        <v>69</v>
      </c>
      <c r="E410" t="s">
        <v>148</v>
      </c>
      <c r="F410">
        <v>-0.45</v>
      </c>
      <c r="G410" t="s">
        <v>149</v>
      </c>
      <c r="H410">
        <v>0.85199999999999998</v>
      </c>
      <c r="I410" t="s">
        <v>150</v>
      </c>
      <c r="J410" t="s">
        <v>93</v>
      </c>
    </row>
    <row r="411" spans="1:10" x14ac:dyDescent="0.25">
      <c r="A411" s="89" t="str">
        <f t="shared" si="6"/>
        <v>HOLHUNous</v>
      </c>
      <c r="B411" t="s">
        <v>19</v>
      </c>
      <c r="C411" t="s">
        <v>210</v>
      </c>
      <c r="D411" t="s">
        <v>69</v>
      </c>
      <c r="E411" t="s">
        <v>148</v>
      </c>
      <c r="F411">
        <v>-0.55000000000000004</v>
      </c>
      <c r="G411" t="s">
        <v>149</v>
      </c>
      <c r="H411">
        <v>1.024</v>
      </c>
      <c r="I411" t="s">
        <v>150</v>
      </c>
      <c r="J411" t="s">
        <v>93</v>
      </c>
    </row>
    <row r="412" spans="1:10" x14ac:dyDescent="0.25">
      <c r="A412" s="89" t="str">
        <f t="shared" si="6"/>
        <v>HOLHUNofl</v>
      </c>
      <c r="B412" t="s">
        <v>19</v>
      </c>
      <c r="C412" t="s">
        <v>211</v>
      </c>
      <c r="D412" t="s">
        <v>69</v>
      </c>
      <c r="E412" t="s">
        <v>148</v>
      </c>
      <c r="F412">
        <v>-0.13</v>
      </c>
      <c r="G412" t="s">
        <v>149</v>
      </c>
      <c r="H412">
        <v>0.70099999999999996</v>
      </c>
      <c r="I412" t="s">
        <v>150</v>
      </c>
      <c r="J412" t="s">
        <v>93</v>
      </c>
    </row>
    <row r="413" spans="1:10" x14ac:dyDescent="0.25">
      <c r="A413" s="89" t="str">
        <f t="shared" si="6"/>
        <v>HOLHUNloc</v>
      </c>
      <c r="B413" t="s">
        <v>19</v>
      </c>
      <c r="C413" t="s">
        <v>214</v>
      </c>
      <c r="D413" t="s">
        <v>69</v>
      </c>
      <c r="E413" t="s">
        <v>148</v>
      </c>
      <c r="F413">
        <v>-0.19</v>
      </c>
      <c r="G413" t="s">
        <v>149</v>
      </c>
      <c r="H413">
        <v>0.877</v>
      </c>
      <c r="I413" t="s">
        <v>150</v>
      </c>
      <c r="J413" t="s">
        <v>93</v>
      </c>
    </row>
    <row r="414" spans="1:10" x14ac:dyDescent="0.25">
      <c r="A414" s="89" t="str">
        <f t="shared" si="6"/>
        <v>HOLHUNbcs</v>
      </c>
      <c r="B414" t="s">
        <v>19</v>
      </c>
      <c r="C414" t="s">
        <v>215</v>
      </c>
      <c r="D414" t="s">
        <v>69</v>
      </c>
      <c r="E414" t="s">
        <v>148</v>
      </c>
      <c r="F414">
        <v>0.27</v>
      </c>
      <c r="G414" t="s">
        <v>149</v>
      </c>
      <c r="H414">
        <v>1.4470000000000001</v>
      </c>
      <c r="I414" t="s">
        <v>150</v>
      </c>
      <c r="J414" t="s">
        <v>93</v>
      </c>
    </row>
    <row r="415" spans="1:10" x14ac:dyDescent="0.25">
      <c r="A415" s="89" t="str">
        <f t="shared" si="6"/>
        <v>HOLIRLsta</v>
      </c>
      <c r="B415" t="s">
        <v>19</v>
      </c>
      <c r="C415" t="s">
        <v>195</v>
      </c>
      <c r="D415" t="s">
        <v>69</v>
      </c>
      <c r="E415" t="s">
        <v>148</v>
      </c>
      <c r="F415">
        <v>-1.95</v>
      </c>
      <c r="G415" t="s">
        <v>149</v>
      </c>
      <c r="H415">
        <v>1.3859999999999999</v>
      </c>
      <c r="I415" t="s">
        <v>150</v>
      </c>
      <c r="J415" t="s">
        <v>94</v>
      </c>
    </row>
    <row r="416" spans="1:10" x14ac:dyDescent="0.25">
      <c r="A416" s="89" t="str">
        <f t="shared" si="6"/>
        <v>HOLIRLcwi</v>
      </c>
      <c r="B416" t="s">
        <v>19</v>
      </c>
      <c r="C416" t="s">
        <v>196</v>
      </c>
      <c r="D416" t="s">
        <v>69</v>
      </c>
      <c r="E416" t="s">
        <v>148</v>
      </c>
      <c r="F416">
        <v>0.53</v>
      </c>
      <c r="G416" t="s">
        <v>149</v>
      </c>
      <c r="H416">
        <v>0.998</v>
      </c>
      <c r="I416" t="s">
        <v>150</v>
      </c>
      <c r="J416" t="s">
        <v>94</v>
      </c>
    </row>
    <row r="417" spans="1:10" x14ac:dyDescent="0.25">
      <c r="A417" s="89" t="str">
        <f t="shared" si="6"/>
        <v>HOLIRLbde</v>
      </c>
      <c r="B417" t="s">
        <v>19</v>
      </c>
      <c r="C417" t="s">
        <v>197</v>
      </c>
      <c r="D417" t="s">
        <v>69</v>
      </c>
      <c r="E417" t="s">
        <v>148</v>
      </c>
      <c r="F417">
        <v>-0.59</v>
      </c>
      <c r="G417" t="s">
        <v>149</v>
      </c>
      <c r="H417">
        <v>1.085</v>
      </c>
      <c r="I417" t="s">
        <v>150</v>
      </c>
      <c r="J417" t="s">
        <v>94</v>
      </c>
    </row>
    <row r="418" spans="1:10" x14ac:dyDescent="0.25">
      <c r="A418" s="89" t="str">
        <f t="shared" si="6"/>
        <v>HOLIRLang</v>
      </c>
      <c r="B418" t="s">
        <v>19</v>
      </c>
      <c r="C418" t="s">
        <v>198</v>
      </c>
      <c r="D418" t="s">
        <v>69</v>
      </c>
      <c r="E418" t="s">
        <v>148</v>
      </c>
      <c r="F418">
        <v>-1.68</v>
      </c>
      <c r="G418" t="s">
        <v>149</v>
      </c>
      <c r="H418">
        <v>1.8420000000000001</v>
      </c>
      <c r="I418" t="s">
        <v>150</v>
      </c>
      <c r="J418" t="s">
        <v>94</v>
      </c>
    </row>
    <row r="419" spans="1:10" x14ac:dyDescent="0.25">
      <c r="A419" s="89" t="str">
        <f t="shared" si="6"/>
        <v>HOLIRLran</v>
      </c>
      <c r="B419" t="s">
        <v>19</v>
      </c>
      <c r="C419" t="s">
        <v>199</v>
      </c>
      <c r="D419" t="s">
        <v>69</v>
      </c>
      <c r="E419" t="s">
        <v>148</v>
      </c>
      <c r="F419">
        <v>-0.05</v>
      </c>
      <c r="G419" t="s">
        <v>149</v>
      </c>
      <c r="H419">
        <v>0.75</v>
      </c>
      <c r="I419" t="s">
        <v>150</v>
      </c>
      <c r="J419" t="s">
        <v>94</v>
      </c>
    </row>
    <row r="420" spans="1:10" x14ac:dyDescent="0.25">
      <c r="A420" s="89" t="str">
        <f t="shared" si="6"/>
        <v>HOLIRLrwi</v>
      </c>
      <c r="B420" t="s">
        <v>19</v>
      </c>
      <c r="C420" t="s">
        <v>200</v>
      </c>
      <c r="D420" t="s">
        <v>69</v>
      </c>
      <c r="E420" t="s">
        <v>148</v>
      </c>
      <c r="F420">
        <v>-1.31</v>
      </c>
      <c r="G420" t="s">
        <v>149</v>
      </c>
      <c r="H420">
        <v>0.71699999999999997</v>
      </c>
      <c r="I420" t="s">
        <v>150</v>
      </c>
      <c r="J420" t="s">
        <v>94</v>
      </c>
    </row>
    <row r="421" spans="1:10" x14ac:dyDescent="0.25">
      <c r="A421" s="89" t="str">
        <f t="shared" si="6"/>
        <v>HOLIRLrls</v>
      </c>
      <c r="B421" t="s">
        <v>19</v>
      </c>
      <c r="C421" t="s">
        <v>201</v>
      </c>
      <c r="D421" t="s">
        <v>69</v>
      </c>
      <c r="E421" t="s">
        <v>148</v>
      </c>
      <c r="F421">
        <v>0.31</v>
      </c>
      <c r="G421" t="s">
        <v>149</v>
      </c>
      <c r="H421">
        <v>0.78400000000000003</v>
      </c>
      <c r="I421" t="s">
        <v>150</v>
      </c>
      <c r="J421" t="s">
        <v>94</v>
      </c>
    </row>
    <row r="422" spans="1:10" x14ac:dyDescent="0.25">
      <c r="A422" s="89" t="str">
        <f t="shared" si="6"/>
        <v>HOLIRLrlr</v>
      </c>
      <c r="B422" t="s">
        <v>19</v>
      </c>
      <c r="C422" t="s">
        <v>212</v>
      </c>
      <c r="D422" t="s">
        <v>69</v>
      </c>
      <c r="E422" t="s">
        <v>148</v>
      </c>
      <c r="F422">
        <v>-1.36</v>
      </c>
      <c r="G422" t="s">
        <v>149</v>
      </c>
      <c r="H422">
        <v>0.70299999999999996</v>
      </c>
      <c r="I422" t="s">
        <v>150</v>
      </c>
      <c r="J422" t="s">
        <v>94</v>
      </c>
    </row>
    <row r="423" spans="1:10" x14ac:dyDescent="0.25">
      <c r="A423" s="89" t="str">
        <f t="shared" si="6"/>
        <v>HOLIRLfan</v>
      </c>
      <c r="B423" t="s">
        <v>19</v>
      </c>
      <c r="C423" t="s">
        <v>202</v>
      </c>
      <c r="D423" t="s">
        <v>69</v>
      </c>
      <c r="E423" t="s">
        <v>148</v>
      </c>
      <c r="F423">
        <v>-0.55000000000000004</v>
      </c>
      <c r="G423" t="s">
        <v>149</v>
      </c>
      <c r="H423">
        <v>0.81599999999999995</v>
      </c>
      <c r="I423" t="s">
        <v>150</v>
      </c>
      <c r="J423" t="s">
        <v>94</v>
      </c>
    </row>
    <row r="424" spans="1:10" x14ac:dyDescent="0.25">
      <c r="A424" s="89" t="str">
        <f t="shared" si="6"/>
        <v>HOLIRLfua</v>
      </c>
      <c r="B424" t="s">
        <v>19</v>
      </c>
      <c r="C424" t="s">
        <v>203</v>
      </c>
      <c r="D424" t="s">
        <v>69</v>
      </c>
      <c r="E424" t="s">
        <v>148</v>
      </c>
      <c r="F424">
        <v>-2.14</v>
      </c>
      <c r="G424" t="s">
        <v>149</v>
      </c>
      <c r="H424">
        <v>0.93</v>
      </c>
      <c r="I424" t="s">
        <v>150</v>
      </c>
      <c r="J424" t="s">
        <v>94</v>
      </c>
    </row>
    <row r="425" spans="1:10" x14ac:dyDescent="0.25">
      <c r="A425" s="89" t="str">
        <f t="shared" si="6"/>
        <v>HOLIRLruh</v>
      </c>
      <c r="B425" t="s">
        <v>19</v>
      </c>
      <c r="C425" t="s">
        <v>204</v>
      </c>
      <c r="D425" t="s">
        <v>69</v>
      </c>
      <c r="E425" t="s">
        <v>148</v>
      </c>
      <c r="F425">
        <v>-2.69</v>
      </c>
      <c r="G425" t="s">
        <v>149</v>
      </c>
      <c r="H425">
        <v>1.173</v>
      </c>
      <c r="I425" t="s">
        <v>150</v>
      </c>
      <c r="J425" t="s">
        <v>94</v>
      </c>
    </row>
    <row r="426" spans="1:10" x14ac:dyDescent="0.25">
      <c r="A426" s="89" t="str">
        <f t="shared" si="6"/>
        <v>HOLIRLusu</v>
      </c>
      <c r="B426" t="s">
        <v>19</v>
      </c>
      <c r="C426" t="s">
        <v>205</v>
      </c>
      <c r="D426" t="s">
        <v>69</v>
      </c>
      <c r="E426" t="s">
        <v>148</v>
      </c>
      <c r="F426">
        <v>-2.2400000000000002</v>
      </c>
      <c r="G426" t="s">
        <v>149</v>
      </c>
      <c r="H426">
        <v>1.119</v>
      </c>
      <c r="I426" t="s">
        <v>150</v>
      </c>
      <c r="J426" t="s">
        <v>94</v>
      </c>
    </row>
    <row r="427" spans="1:10" x14ac:dyDescent="0.25">
      <c r="A427" s="89" t="str">
        <f t="shared" si="6"/>
        <v>HOLIRLude</v>
      </c>
      <c r="B427" t="s">
        <v>19</v>
      </c>
      <c r="C427" t="s">
        <v>206</v>
      </c>
      <c r="D427" t="s">
        <v>69</v>
      </c>
      <c r="E427" t="s">
        <v>148</v>
      </c>
      <c r="F427">
        <v>-2.04</v>
      </c>
      <c r="G427" t="s">
        <v>149</v>
      </c>
      <c r="H427">
        <v>0.86799999999999999</v>
      </c>
      <c r="I427" t="s">
        <v>150</v>
      </c>
      <c r="J427" t="s">
        <v>94</v>
      </c>
    </row>
    <row r="428" spans="1:10" x14ac:dyDescent="0.25">
      <c r="A428" s="89" t="str">
        <f t="shared" si="6"/>
        <v>HOLIRLftp</v>
      </c>
      <c r="B428" t="s">
        <v>19</v>
      </c>
      <c r="C428" t="s">
        <v>207</v>
      </c>
      <c r="D428" t="s">
        <v>69</v>
      </c>
      <c r="E428" t="s">
        <v>148</v>
      </c>
      <c r="F428">
        <v>-1.72</v>
      </c>
      <c r="G428" t="s">
        <v>149</v>
      </c>
      <c r="H428">
        <v>0.98399999999999999</v>
      </c>
      <c r="I428" t="s">
        <v>150</v>
      </c>
      <c r="J428" t="s">
        <v>94</v>
      </c>
    </row>
    <row r="429" spans="1:10" x14ac:dyDescent="0.25">
      <c r="A429" s="89" t="str">
        <f t="shared" si="6"/>
        <v>HOLIRLftl</v>
      </c>
      <c r="B429" t="s">
        <v>19</v>
      </c>
      <c r="C429" t="s">
        <v>208</v>
      </c>
      <c r="D429" t="s">
        <v>69</v>
      </c>
      <c r="E429" t="s">
        <v>148</v>
      </c>
      <c r="F429">
        <v>0.48</v>
      </c>
      <c r="G429" t="s">
        <v>149</v>
      </c>
      <c r="H429">
        <v>0.73599999999999999</v>
      </c>
      <c r="I429" t="s">
        <v>150</v>
      </c>
      <c r="J429" t="s">
        <v>94</v>
      </c>
    </row>
    <row r="430" spans="1:10" x14ac:dyDescent="0.25">
      <c r="A430" s="89" t="str">
        <f t="shared" si="6"/>
        <v>HOLIRLrtp</v>
      </c>
      <c r="B430" t="s">
        <v>19</v>
      </c>
      <c r="C430" t="s">
        <v>213</v>
      </c>
      <c r="D430" t="s">
        <v>69</v>
      </c>
      <c r="E430" t="s">
        <v>148</v>
      </c>
      <c r="F430">
        <v>-1.51</v>
      </c>
      <c r="G430" t="s">
        <v>149</v>
      </c>
      <c r="H430">
        <v>1.032</v>
      </c>
      <c r="I430" t="s">
        <v>150</v>
      </c>
      <c r="J430" t="s">
        <v>94</v>
      </c>
    </row>
    <row r="431" spans="1:10" x14ac:dyDescent="0.25">
      <c r="A431" s="89" t="str">
        <f t="shared" si="6"/>
        <v>HOLIRLocs</v>
      </c>
      <c r="B431" t="s">
        <v>19</v>
      </c>
      <c r="C431" t="s">
        <v>209</v>
      </c>
      <c r="D431" t="s">
        <v>69</v>
      </c>
      <c r="E431" t="s">
        <v>148</v>
      </c>
      <c r="F431">
        <v>-2.62</v>
      </c>
      <c r="G431" t="s">
        <v>149</v>
      </c>
      <c r="H431">
        <v>1.0820000000000001</v>
      </c>
      <c r="I431" t="s">
        <v>150</v>
      </c>
      <c r="J431" t="s">
        <v>94</v>
      </c>
    </row>
    <row r="432" spans="1:10" x14ac:dyDescent="0.25">
      <c r="A432" s="89" t="str">
        <f t="shared" si="6"/>
        <v>HOLIRLous</v>
      </c>
      <c r="B432" t="s">
        <v>19</v>
      </c>
      <c r="C432" t="s">
        <v>210</v>
      </c>
      <c r="D432" t="s">
        <v>69</v>
      </c>
      <c r="E432" t="s">
        <v>148</v>
      </c>
      <c r="F432">
        <v>-3.14</v>
      </c>
      <c r="G432" t="s">
        <v>149</v>
      </c>
      <c r="H432">
        <v>1.498</v>
      </c>
      <c r="I432" t="s">
        <v>150</v>
      </c>
      <c r="J432" t="s">
        <v>94</v>
      </c>
    </row>
    <row r="433" spans="1:10" x14ac:dyDescent="0.25">
      <c r="A433" s="89" t="str">
        <f t="shared" si="6"/>
        <v>HOLIRLofl</v>
      </c>
      <c r="B433" t="s">
        <v>19</v>
      </c>
      <c r="C433" t="s">
        <v>211</v>
      </c>
      <c r="D433" t="s">
        <v>69</v>
      </c>
      <c r="E433" t="s">
        <v>148</v>
      </c>
      <c r="F433">
        <v>-1.53</v>
      </c>
      <c r="G433" t="s">
        <v>149</v>
      </c>
      <c r="H433">
        <v>0.99</v>
      </c>
      <c r="I433" t="s">
        <v>150</v>
      </c>
      <c r="J433" t="s">
        <v>94</v>
      </c>
    </row>
    <row r="434" spans="1:10" x14ac:dyDescent="0.25">
      <c r="A434" s="89" t="str">
        <f t="shared" si="6"/>
        <v>HOLIRLloc</v>
      </c>
      <c r="B434" t="s">
        <v>19</v>
      </c>
      <c r="C434" t="s">
        <v>214</v>
      </c>
      <c r="D434" t="s">
        <v>69</v>
      </c>
      <c r="E434" t="s">
        <v>148</v>
      </c>
      <c r="F434">
        <v>-1.3</v>
      </c>
      <c r="G434" t="s">
        <v>149</v>
      </c>
      <c r="H434">
        <v>0.69599999999999995</v>
      </c>
      <c r="I434" t="s">
        <v>150</v>
      </c>
      <c r="J434" t="s">
        <v>94</v>
      </c>
    </row>
    <row r="435" spans="1:10" x14ac:dyDescent="0.25">
      <c r="A435" s="89" t="str">
        <f t="shared" si="6"/>
        <v>HOLIRLbcs</v>
      </c>
      <c r="B435" t="s">
        <v>19</v>
      </c>
      <c r="C435" t="s">
        <v>215</v>
      </c>
      <c r="D435" t="s">
        <v>69</v>
      </c>
      <c r="E435" t="s">
        <v>148</v>
      </c>
      <c r="F435">
        <v>1.33</v>
      </c>
      <c r="G435" t="s">
        <v>149</v>
      </c>
      <c r="H435">
        <v>1.619</v>
      </c>
      <c r="I435" t="s">
        <v>150</v>
      </c>
      <c r="J435" t="s">
        <v>94</v>
      </c>
    </row>
    <row r="436" spans="1:10" x14ac:dyDescent="0.25">
      <c r="A436" s="89" t="str">
        <f t="shared" si="6"/>
        <v>HOLITAsta</v>
      </c>
      <c r="B436" t="s">
        <v>19</v>
      </c>
      <c r="C436" t="s">
        <v>195</v>
      </c>
      <c r="D436" t="s">
        <v>69</v>
      </c>
      <c r="E436" t="s">
        <v>148</v>
      </c>
      <c r="F436">
        <v>-0.1</v>
      </c>
      <c r="G436" t="s">
        <v>149</v>
      </c>
      <c r="H436">
        <v>0.83399999999999996</v>
      </c>
      <c r="I436" t="s">
        <v>150</v>
      </c>
      <c r="J436" t="s">
        <v>81</v>
      </c>
    </row>
    <row r="437" spans="1:10" x14ac:dyDescent="0.25">
      <c r="A437" s="89" t="str">
        <f t="shared" si="6"/>
        <v>HOLITAcwi</v>
      </c>
      <c r="B437" t="s">
        <v>19</v>
      </c>
      <c r="C437" t="s">
        <v>196</v>
      </c>
      <c r="D437" t="s">
        <v>69</v>
      </c>
      <c r="E437" t="s">
        <v>148</v>
      </c>
      <c r="F437">
        <v>0.09</v>
      </c>
      <c r="G437" t="s">
        <v>149</v>
      </c>
      <c r="H437">
        <v>0.67400000000000004</v>
      </c>
      <c r="I437" t="s">
        <v>150</v>
      </c>
      <c r="J437" t="s">
        <v>81</v>
      </c>
    </row>
    <row r="438" spans="1:10" x14ac:dyDescent="0.25">
      <c r="A438" s="89" t="str">
        <f t="shared" si="6"/>
        <v>HOLITAbde</v>
      </c>
      <c r="B438" t="s">
        <v>19</v>
      </c>
      <c r="C438" t="s">
        <v>197</v>
      </c>
      <c r="D438" t="s">
        <v>69</v>
      </c>
      <c r="E438" t="s">
        <v>148</v>
      </c>
      <c r="F438">
        <v>0.02</v>
      </c>
      <c r="G438" t="s">
        <v>149</v>
      </c>
      <c r="H438">
        <v>0.82499999999999996</v>
      </c>
      <c r="I438" t="s">
        <v>150</v>
      </c>
      <c r="J438" t="s">
        <v>81</v>
      </c>
    </row>
    <row r="439" spans="1:10" x14ac:dyDescent="0.25">
      <c r="A439" s="89" t="str">
        <f t="shared" si="6"/>
        <v>HOLITAang</v>
      </c>
      <c r="B439" t="s">
        <v>19</v>
      </c>
      <c r="C439" t="s">
        <v>198</v>
      </c>
      <c r="D439" t="s">
        <v>69</v>
      </c>
      <c r="E439" t="s">
        <v>148</v>
      </c>
      <c r="F439">
        <v>-0.09</v>
      </c>
      <c r="G439" t="s">
        <v>149</v>
      </c>
      <c r="H439">
        <v>0.83299999999999996</v>
      </c>
      <c r="I439" t="s">
        <v>150</v>
      </c>
      <c r="J439" t="s">
        <v>81</v>
      </c>
    </row>
    <row r="440" spans="1:10" x14ac:dyDescent="0.25">
      <c r="A440" s="89" t="str">
        <f t="shared" si="6"/>
        <v>HOLITAran</v>
      </c>
      <c r="B440" t="s">
        <v>19</v>
      </c>
      <c r="C440" t="s">
        <v>199</v>
      </c>
      <c r="D440" t="s">
        <v>69</v>
      </c>
      <c r="E440" t="s">
        <v>148</v>
      </c>
      <c r="F440">
        <v>0.03</v>
      </c>
      <c r="G440" t="s">
        <v>149</v>
      </c>
      <c r="H440">
        <v>0.89800000000000002</v>
      </c>
      <c r="I440" t="s">
        <v>150</v>
      </c>
      <c r="J440" t="s">
        <v>81</v>
      </c>
    </row>
    <row r="441" spans="1:10" x14ac:dyDescent="0.25">
      <c r="A441" s="89" t="str">
        <f t="shared" si="6"/>
        <v>HOLITArwi</v>
      </c>
      <c r="B441" t="s">
        <v>19</v>
      </c>
      <c r="C441" t="s">
        <v>200</v>
      </c>
      <c r="D441" t="s">
        <v>69</v>
      </c>
      <c r="E441" t="s">
        <v>148</v>
      </c>
      <c r="F441">
        <v>-0.11</v>
      </c>
      <c r="G441" t="s">
        <v>149</v>
      </c>
      <c r="H441">
        <v>0.78100000000000003</v>
      </c>
      <c r="I441" t="s">
        <v>150</v>
      </c>
      <c r="J441" t="s">
        <v>81</v>
      </c>
    </row>
    <row r="442" spans="1:10" x14ac:dyDescent="0.25">
      <c r="A442" s="89" t="str">
        <f t="shared" si="6"/>
        <v>HOLITArls</v>
      </c>
      <c r="B442" t="s">
        <v>19</v>
      </c>
      <c r="C442" t="s">
        <v>201</v>
      </c>
      <c r="D442" t="s">
        <v>69</v>
      </c>
      <c r="E442" t="s">
        <v>148</v>
      </c>
      <c r="F442">
        <v>-0.16</v>
      </c>
      <c r="G442" t="s">
        <v>149</v>
      </c>
      <c r="H442">
        <v>0.80100000000000005</v>
      </c>
      <c r="I442" t="s">
        <v>150</v>
      </c>
      <c r="J442" t="s">
        <v>81</v>
      </c>
    </row>
    <row r="443" spans="1:10" x14ac:dyDescent="0.25">
      <c r="A443" s="89" t="str">
        <f t="shared" si="6"/>
        <v>HOLITArlr</v>
      </c>
      <c r="B443" t="s">
        <v>19</v>
      </c>
      <c r="C443" t="s">
        <v>212</v>
      </c>
      <c r="D443" t="s">
        <v>69</v>
      </c>
      <c r="E443" t="s">
        <v>148</v>
      </c>
      <c r="F443">
        <v>-0.21</v>
      </c>
      <c r="G443" t="s">
        <v>149</v>
      </c>
      <c r="H443">
        <v>0.51</v>
      </c>
      <c r="I443" t="s">
        <v>150</v>
      </c>
      <c r="J443" t="s">
        <v>81</v>
      </c>
    </row>
    <row r="444" spans="1:10" x14ac:dyDescent="0.25">
      <c r="A444" s="89" t="str">
        <f t="shared" si="6"/>
        <v>HOLITAfan</v>
      </c>
      <c r="B444" t="s">
        <v>19</v>
      </c>
      <c r="C444" t="s">
        <v>202</v>
      </c>
      <c r="D444" t="s">
        <v>69</v>
      </c>
      <c r="E444" t="s">
        <v>148</v>
      </c>
      <c r="F444">
        <v>0.03</v>
      </c>
      <c r="G444" t="s">
        <v>149</v>
      </c>
      <c r="H444">
        <v>0.63400000000000001</v>
      </c>
      <c r="I444" t="s">
        <v>150</v>
      </c>
      <c r="J444" t="s">
        <v>81</v>
      </c>
    </row>
    <row r="445" spans="1:10" x14ac:dyDescent="0.25">
      <c r="A445" s="89" t="str">
        <f t="shared" si="6"/>
        <v>HOLITAfua</v>
      </c>
      <c r="B445" t="s">
        <v>19</v>
      </c>
      <c r="C445" t="s">
        <v>203</v>
      </c>
      <c r="D445" t="s">
        <v>69</v>
      </c>
      <c r="E445" t="s">
        <v>148</v>
      </c>
      <c r="F445">
        <v>-0.34</v>
      </c>
      <c r="G445" t="s">
        <v>149</v>
      </c>
      <c r="H445">
        <v>0.82399999999999995</v>
      </c>
      <c r="I445" t="s">
        <v>150</v>
      </c>
      <c r="J445" t="s">
        <v>81</v>
      </c>
    </row>
    <row r="446" spans="1:10" x14ac:dyDescent="0.25">
      <c r="A446" s="89" t="str">
        <f t="shared" si="6"/>
        <v>HOLITAruh</v>
      </c>
      <c r="B446" t="s">
        <v>19</v>
      </c>
      <c r="C446" t="s">
        <v>204</v>
      </c>
      <c r="D446" t="s">
        <v>69</v>
      </c>
      <c r="E446" t="s">
        <v>148</v>
      </c>
      <c r="F446">
        <v>-0.16</v>
      </c>
      <c r="G446" t="s">
        <v>149</v>
      </c>
      <c r="H446">
        <v>0.81699999999999995</v>
      </c>
      <c r="I446" t="s">
        <v>150</v>
      </c>
      <c r="J446" t="s">
        <v>81</v>
      </c>
    </row>
    <row r="447" spans="1:10" x14ac:dyDescent="0.25">
      <c r="A447" s="89" t="str">
        <f t="shared" si="6"/>
        <v>HOLITAusu</v>
      </c>
      <c r="B447" t="s">
        <v>19</v>
      </c>
      <c r="C447" t="s">
        <v>205</v>
      </c>
      <c r="D447" t="s">
        <v>69</v>
      </c>
      <c r="E447" t="s">
        <v>148</v>
      </c>
      <c r="F447">
        <v>-0.16</v>
      </c>
      <c r="G447" t="s">
        <v>149</v>
      </c>
      <c r="H447">
        <v>0.76100000000000001</v>
      </c>
      <c r="I447" t="s">
        <v>150</v>
      </c>
      <c r="J447" t="s">
        <v>81</v>
      </c>
    </row>
    <row r="448" spans="1:10" x14ac:dyDescent="0.25">
      <c r="A448" s="89" t="str">
        <f t="shared" si="6"/>
        <v>HOLITAude</v>
      </c>
      <c r="B448" t="s">
        <v>19</v>
      </c>
      <c r="C448" t="s">
        <v>206</v>
      </c>
      <c r="D448" t="s">
        <v>69</v>
      </c>
      <c r="E448" t="s">
        <v>148</v>
      </c>
      <c r="F448">
        <v>-0.33</v>
      </c>
      <c r="G448" t="s">
        <v>149</v>
      </c>
      <c r="H448">
        <v>0.78900000000000003</v>
      </c>
      <c r="I448" t="s">
        <v>150</v>
      </c>
      <c r="J448" t="s">
        <v>81</v>
      </c>
    </row>
    <row r="449" spans="1:10" x14ac:dyDescent="0.25">
      <c r="A449" s="89" t="str">
        <f t="shared" si="6"/>
        <v>HOLITAftp</v>
      </c>
      <c r="B449" t="s">
        <v>19</v>
      </c>
      <c r="C449" t="s">
        <v>207</v>
      </c>
      <c r="D449" t="s">
        <v>69</v>
      </c>
      <c r="E449" t="s">
        <v>148</v>
      </c>
      <c r="F449">
        <v>-0.16</v>
      </c>
      <c r="G449" t="s">
        <v>149</v>
      </c>
      <c r="H449">
        <v>0.96099999999999997</v>
      </c>
      <c r="I449" t="s">
        <v>150</v>
      </c>
      <c r="J449" t="s">
        <v>81</v>
      </c>
    </row>
    <row r="450" spans="1:10" x14ac:dyDescent="0.25">
      <c r="A450" s="89" t="str">
        <f t="shared" si="6"/>
        <v>HOLITAftl</v>
      </c>
      <c r="B450" t="s">
        <v>19</v>
      </c>
      <c r="C450" t="s">
        <v>208</v>
      </c>
      <c r="D450" t="s">
        <v>69</v>
      </c>
      <c r="E450" t="s">
        <v>148</v>
      </c>
      <c r="F450">
        <v>0.03</v>
      </c>
      <c r="G450" t="s">
        <v>149</v>
      </c>
      <c r="H450">
        <v>0.84899999999999998</v>
      </c>
      <c r="I450" t="s">
        <v>150</v>
      </c>
      <c r="J450" t="s">
        <v>81</v>
      </c>
    </row>
    <row r="451" spans="1:10" x14ac:dyDescent="0.25">
      <c r="A451" s="89" t="str">
        <f t="shared" ref="A451:A514" si="7">B451&amp;J451&amp;C451</f>
        <v>HOLITArtp</v>
      </c>
      <c r="B451" t="s">
        <v>19</v>
      </c>
      <c r="C451" t="s">
        <v>213</v>
      </c>
      <c r="D451" t="s">
        <v>69</v>
      </c>
      <c r="E451" t="s">
        <v>148</v>
      </c>
      <c r="F451">
        <v>-0.12</v>
      </c>
      <c r="G451" t="s">
        <v>149</v>
      </c>
      <c r="H451">
        <v>0.94299999999999995</v>
      </c>
      <c r="I451" t="s">
        <v>150</v>
      </c>
      <c r="J451" t="s">
        <v>81</v>
      </c>
    </row>
    <row r="452" spans="1:10" x14ac:dyDescent="0.25">
      <c r="A452" s="89" t="str">
        <f t="shared" si="7"/>
        <v>HOLITAocs</v>
      </c>
      <c r="B452" t="s">
        <v>19</v>
      </c>
      <c r="C452" t="s">
        <v>209</v>
      </c>
      <c r="D452" t="s">
        <v>69</v>
      </c>
      <c r="E452" t="s">
        <v>148</v>
      </c>
      <c r="F452">
        <v>-0.21</v>
      </c>
      <c r="G452" t="s">
        <v>149</v>
      </c>
      <c r="H452">
        <v>0.97899999999999998</v>
      </c>
      <c r="I452" t="s">
        <v>150</v>
      </c>
      <c r="J452" t="s">
        <v>81</v>
      </c>
    </row>
    <row r="453" spans="1:10" x14ac:dyDescent="0.25">
      <c r="A453" s="89" t="str">
        <f t="shared" si="7"/>
        <v>HOLITAous</v>
      </c>
      <c r="B453" t="s">
        <v>19</v>
      </c>
      <c r="C453" t="s">
        <v>210</v>
      </c>
      <c r="D453" t="s">
        <v>69</v>
      </c>
      <c r="E453" t="s">
        <v>148</v>
      </c>
      <c r="F453">
        <v>-0.02</v>
      </c>
      <c r="G453" t="s">
        <v>149</v>
      </c>
      <c r="H453">
        <v>0.88100000000000001</v>
      </c>
      <c r="I453" t="s">
        <v>150</v>
      </c>
      <c r="J453" t="s">
        <v>81</v>
      </c>
    </row>
    <row r="454" spans="1:10" x14ac:dyDescent="0.25">
      <c r="A454" s="89" t="str">
        <f t="shared" si="7"/>
        <v>HOLITAofl</v>
      </c>
      <c r="B454" t="s">
        <v>19</v>
      </c>
      <c r="C454" t="s">
        <v>211</v>
      </c>
      <c r="D454" t="s">
        <v>69</v>
      </c>
      <c r="E454" t="s">
        <v>148</v>
      </c>
      <c r="F454">
        <v>-0.14000000000000001</v>
      </c>
      <c r="G454" t="s">
        <v>149</v>
      </c>
      <c r="H454">
        <v>0.61499999999999999</v>
      </c>
      <c r="I454" t="s">
        <v>150</v>
      </c>
      <c r="J454" t="s">
        <v>81</v>
      </c>
    </row>
    <row r="455" spans="1:10" x14ac:dyDescent="0.25">
      <c r="A455" s="89" t="str">
        <f t="shared" si="7"/>
        <v>HOLITAloc</v>
      </c>
      <c r="B455" t="s">
        <v>19</v>
      </c>
      <c r="C455" t="s">
        <v>214</v>
      </c>
      <c r="D455" t="s">
        <v>69</v>
      </c>
      <c r="E455" t="s">
        <v>148</v>
      </c>
      <c r="F455">
        <v>-0.24</v>
      </c>
      <c r="G455" t="s">
        <v>149</v>
      </c>
      <c r="H455">
        <v>0.56100000000000005</v>
      </c>
      <c r="I455" t="s">
        <v>150</v>
      </c>
      <c r="J455" t="s">
        <v>81</v>
      </c>
    </row>
    <row r="456" spans="1:10" x14ac:dyDescent="0.25">
      <c r="A456" s="89" t="str">
        <f t="shared" si="7"/>
        <v>HOLITAbcs</v>
      </c>
      <c r="B456" t="s">
        <v>19</v>
      </c>
      <c r="C456" t="s">
        <v>215</v>
      </c>
      <c r="D456" t="s">
        <v>69</v>
      </c>
      <c r="E456" t="s">
        <v>148</v>
      </c>
      <c r="F456">
        <v>-20.65</v>
      </c>
      <c r="G456" t="s">
        <v>149</v>
      </c>
      <c r="H456">
        <v>0.21099999999999999</v>
      </c>
      <c r="I456" t="s">
        <v>150</v>
      </c>
      <c r="J456" t="s">
        <v>81</v>
      </c>
    </row>
    <row r="457" spans="1:10" x14ac:dyDescent="0.25">
      <c r="A457" s="89" t="str">
        <f t="shared" si="7"/>
        <v>HOLJPNsta</v>
      </c>
      <c r="B457" t="s">
        <v>19</v>
      </c>
      <c r="C457" t="s">
        <v>195</v>
      </c>
      <c r="D457" t="s">
        <v>69</v>
      </c>
      <c r="E457" t="s">
        <v>148</v>
      </c>
      <c r="F457">
        <v>-0.21</v>
      </c>
      <c r="G457" t="s">
        <v>149</v>
      </c>
      <c r="H457">
        <v>0.84099999999999997</v>
      </c>
      <c r="I457" t="s">
        <v>150</v>
      </c>
      <c r="J457" t="s">
        <v>96</v>
      </c>
    </row>
    <row r="458" spans="1:10" x14ac:dyDescent="0.25">
      <c r="A458" s="89" t="str">
        <f t="shared" si="7"/>
        <v>HOLJPNcwi</v>
      </c>
      <c r="B458" t="s">
        <v>19</v>
      </c>
      <c r="C458" t="s">
        <v>196</v>
      </c>
      <c r="D458" t="s">
        <v>69</v>
      </c>
      <c r="E458" t="s">
        <v>148</v>
      </c>
      <c r="F458">
        <v>0.1</v>
      </c>
      <c r="G458" t="s">
        <v>149</v>
      </c>
      <c r="H458">
        <v>0.57099999999999995</v>
      </c>
      <c r="I458" t="s">
        <v>150</v>
      </c>
      <c r="J458" t="s">
        <v>96</v>
      </c>
    </row>
    <row r="459" spans="1:10" x14ac:dyDescent="0.25">
      <c r="A459" s="89" t="str">
        <f t="shared" si="7"/>
        <v>HOLJPNbde</v>
      </c>
      <c r="B459" t="s">
        <v>19</v>
      </c>
      <c r="C459" t="s">
        <v>197</v>
      </c>
      <c r="D459" t="s">
        <v>69</v>
      </c>
      <c r="E459" t="s">
        <v>148</v>
      </c>
      <c r="F459">
        <v>0.26</v>
      </c>
      <c r="G459" t="s">
        <v>149</v>
      </c>
      <c r="H459">
        <v>0.78900000000000003</v>
      </c>
      <c r="I459" t="s">
        <v>150</v>
      </c>
      <c r="J459" t="s">
        <v>96</v>
      </c>
    </row>
    <row r="460" spans="1:10" x14ac:dyDescent="0.25">
      <c r="A460" s="89" t="str">
        <f t="shared" si="7"/>
        <v>HOLJPNang</v>
      </c>
      <c r="B460" t="s">
        <v>19</v>
      </c>
      <c r="C460" t="s">
        <v>198</v>
      </c>
      <c r="D460" t="s">
        <v>69</v>
      </c>
      <c r="E460" t="s">
        <v>148</v>
      </c>
      <c r="F460">
        <v>0.15</v>
      </c>
      <c r="G460" t="s">
        <v>149</v>
      </c>
      <c r="H460">
        <v>0.81299999999999994</v>
      </c>
      <c r="I460" t="s">
        <v>150</v>
      </c>
      <c r="J460" t="s">
        <v>96</v>
      </c>
    </row>
    <row r="461" spans="1:10" x14ac:dyDescent="0.25">
      <c r="A461" s="89" t="str">
        <f t="shared" si="7"/>
        <v>HOLJPNran</v>
      </c>
      <c r="B461" t="s">
        <v>19</v>
      </c>
      <c r="C461" t="s">
        <v>199</v>
      </c>
      <c r="D461" t="s">
        <v>69</v>
      </c>
      <c r="E461" t="s">
        <v>148</v>
      </c>
      <c r="F461">
        <v>0.14000000000000001</v>
      </c>
      <c r="G461" t="s">
        <v>149</v>
      </c>
      <c r="H461">
        <v>0.89400000000000002</v>
      </c>
      <c r="I461" t="s">
        <v>150</v>
      </c>
      <c r="J461" t="s">
        <v>96</v>
      </c>
    </row>
    <row r="462" spans="1:10" x14ac:dyDescent="0.25">
      <c r="A462" s="89" t="str">
        <f t="shared" si="7"/>
        <v>HOLJPNrwi</v>
      </c>
      <c r="B462" t="s">
        <v>19</v>
      </c>
      <c r="C462" t="s">
        <v>200</v>
      </c>
      <c r="D462" t="s">
        <v>69</v>
      </c>
      <c r="E462" t="s">
        <v>148</v>
      </c>
      <c r="F462">
        <v>-0.12</v>
      </c>
      <c r="G462" t="s">
        <v>149</v>
      </c>
      <c r="H462">
        <v>0.86199999999999999</v>
      </c>
      <c r="I462" t="s">
        <v>150</v>
      </c>
      <c r="J462" t="s">
        <v>96</v>
      </c>
    </row>
    <row r="463" spans="1:10" x14ac:dyDescent="0.25">
      <c r="A463" s="89" t="str">
        <f t="shared" si="7"/>
        <v>HOLJPNrls</v>
      </c>
      <c r="B463" t="s">
        <v>19</v>
      </c>
      <c r="C463" t="s">
        <v>201</v>
      </c>
      <c r="D463" t="s">
        <v>69</v>
      </c>
      <c r="E463" t="s">
        <v>148</v>
      </c>
      <c r="F463">
        <v>-7.0000000000000007E-2</v>
      </c>
      <c r="G463" t="s">
        <v>149</v>
      </c>
      <c r="H463">
        <v>0.65</v>
      </c>
      <c r="I463" t="s">
        <v>150</v>
      </c>
      <c r="J463" t="s">
        <v>96</v>
      </c>
    </row>
    <row r="464" spans="1:10" x14ac:dyDescent="0.25">
      <c r="A464" s="89" t="str">
        <f t="shared" si="7"/>
        <v>HOLJPNrlr</v>
      </c>
      <c r="B464" t="s">
        <v>19</v>
      </c>
      <c r="C464" t="s">
        <v>212</v>
      </c>
      <c r="D464" t="s">
        <v>69</v>
      </c>
      <c r="E464" t="s">
        <v>148</v>
      </c>
      <c r="F464">
        <v>-0.31</v>
      </c>
      <c r="G464" t="s">
        <v>149</v>
      </c>
      <c r="H464">
        <v>0.307</v>
      </c>
      <c r="I464" t="s">
        <v>150</v>
      </c>
      <c r="J464" t="s">
        <v>96</v>
      </c>
    </row>
    <row r="465" spans="1:10" x14ac:dyDescent="0.25">
      <c r="A465" s="89" t="str">
        <f t="shared" si="7"/>
        <v>HOLJPNfan</v>
      </c>
      <c r="B465" t="s">
        <v>19</v>
      </c>
      <c r="C465" t="s">
        <v>202</v>
      </c>
      <c r="D465" t="s">
        <v>69</v>
      </c>
      <c r="E465" t="s">
        <v>148</v>
      </c>
      <c r="F465">
        <v>-0.21</v>
      </c>
      <c r="G465" t="s">
        <v>149</v>
      </c>
      <c r="H465">
        <v>0.54200000000000004</v>
      </c>
      <c r="I465" t="s">
        <v>150</v>
      </c>
      <c r="J465" t="s">
        <v>96</v>
      </c>
    </row>
    <row r="466" spans="1:10" x14ac:dyDescent="0.25">
      <c r="A466" s="89" t="str">
        <f t="shared" si="7"/>
        <v>HOLJPNfua</v>
      </c>
      <c r="B466" t="s">
        <v>19</v>
      </c>
      <c r="C466" t="s">
        <v>203</v>
      </c>
      <c r="D466" t="s">
        <v>69</v>
      </c>
      <c r="E466" t="s">
        <v>148</v>
      </c>
      <c r="F466">
        <v>-0.8</v>
      </c>
      <c r="G466" t="s">
        <v>149</v>
      </c>
      <c r="H466">
        <v>0.80200000000000005</v>
      </c>
      <c r="I466" t="s">
        <v>150</v>
      </c>
      <c r="J466" t="s">
        <v>96</v>
      </c>
    </row>
    <row r="467" spans="1:10" x14ac:dyDescent="0.25">
      <c r="A467" s="89" t="str">
        <f t="shared" si="7"/>
        <v>HOLJPNruh</v>
      </c>
      <c r="B467" t="s">
        <v>19</v>
      </c>
      <c r="C467" t="s">
        <v>204</v>
      </c>
      <c r="D467" t="s">
        <v>69</v>
      </c>
      <c r="E467" t="s">
        <v>148</v>
      </c>
      <c r="F467">
        <v>-0.47</v>
      </c>
      <c r="G467" t="s">
        <v>149</v>
      </c>
      <c r="H467">
        <v>0.74299999999999999</v>
      </c>
      <c r="I467" t="s">
        <v>150</v>
      </c>
      <c r="J467" t="s">
        <v>96</v>
      </c>
    </row>
    <row r="468" spans="1:10" x14ac:dyDescent="0.25">
      <c r="A468" s="89" t="str">
        <f t="shared" si="7"/>
        <v>HOLJPNusu</v>
      </c>
      <c r="B468" t="s">
        <v>19</v>
      </c>
      <c r="C468" t="s">
        <v>205</v>
      </c>
      <c r="D468" t="s">
        <v>69</v>
      </c>
      <c r="E468" t="s">
        <v>148</v>
      </c>
      <c r="F468">
        <v>-0.17</v>
      </c>
      <c r="G468" t="s">
        <v>149</v>
      </c>
      <c r="H468">
        <v>0.48299999999999998</v>
      </c>
      <c r="I468" t="s">
        <v>150</v>
      </c>
      <c r="J468" t="s">
        <v>96</v>
      </c>
    </row>
    <row r="469" spans="1:10" x14ac:dyDescent="0.25">
      <c r="A469" s="89" t="str">
        <f t="shared" si="7"/>
        <v>HOLJPNude</v>
      </c>
      <c r="B469" t="s">
        <v>19</v>
      </c>
      <c r="C469" t="s">
        <v>206</v>
      </c>
      <c r="D469" t="s">
        <v>69</v>
      </c>
      <c r="E469" t="s">
        <v>148</v>
      </c>
      <c r="F469">
        <v>-0.9</v>
      </c>
      <c r="G469" t="s">
        <v>149</v>
      </c>
      <c r="H469">
        <v>0.83399999999999996</v>
      </c>
      <c r="I469" t="s">
        <v>150</v>
      </c>
      <c r="J469" t="s">
        <v>96</v>
      </c>
    </row>
    <row r="470" spans="1:10" x14ac:dyDescent="0.25">
      <c r="A470" s="89" t="str">
        <f t="shared" si="7"/>
        <v>HOLJPNftp</v>
      </c>
      <c r="B470" t="s">
        <v>19</v>
      </c>
      <c r="C470" t="s">
        <v>207</v>
      </c>
      <c r="D470" t="s">
        <v>69</v>
      </c>
      <c r="E470" t="s">
        <v>148</v>
      </c>
      <c r="F470">
        <v>-0.33</v>
      </c>
      <c r="G470" t="s">
        <v>149</v>
      </c>
      <c r="H470">
        <v>0.79400000000000004</v>
      </c>
      <c r="I470" t="s">
        <v>150</v>
      </c>
      <c r="J470" t="s">
        <v>96</v>
      </c>
    </row>
    <row r="471" spans="1:10" x14ac:dyDescent="0.25">
      <c r="A471" s="89" t="str">
        <f t="shared" si="7"/>
        <v>HOLJPNftl</v>
      </c>
      <c r="B471" t="s">
        <v>19</v>
      </c>
      <c r="C471" t="s">
        <v>208</v>
      </c>
      <c r="D471" t="s">
        <v>69</v>
      </c>
      <c r="E471" t="s">
        <v>148</v>
      </c>
      <c r="F471">
        <v>0.21</v>
      </c>
      <c r="G471" t="s">
        <v>149</v>
      </c>
      <c r="H471">
        <v>0.91300000000000003</v>
      </c>
      <c r="I471" t="s">
        <v>150</v>
      </c>
      <c r="J471" t="s">
        <v>96</v>
      </c>
    </row>
    <row r="472" spans="1:10" x14ac:dyDescent="0.25">
      <c r="A472" s="89" t="str">
        <f t="shared" si="7"/>
        <v>HOLJPNrtp</v>
      </c>
      <c r="B472" t="s">
        <v>19</v>
      </c>
      <c r="C472" t="s">
        <v>213</v>
      </c>
      <c r="D472" t="s">
        <v>69</v>
      </c>
      <c r="E472" t="s">
        <v>148</v>
      </c>
      <c r="F472">
        <v>-0.28999999999999998</v>
      </c>
      <c r="G472" t="s">
        <v>149</v>
      </c>
      <c r="H472">
        <v>0.85899999999999999</v>
      </c>
      <c r="I472" t="s">
        <v>150</v>
      </c>
      <c r="J472" t="s">
        <v>96</v>
      </c>
    </row>
    <row r="473" spans="1:10" x14ac:dyDescent="0.25">
      <c r="A473" s="89" t="str">
        <f t="shared" si="7"/>
        <v>HOLJPNocs</v>
      </c>
      <c r="B473" t="s">
        <v>19</v>
      </c>
      <c r="C473" t="s">
        <v>209</v>
      </c>
      <c r="D473" t="s">
        <v>69</v>
      </c>
      <c r="E473" t="s">
        <v>148</v>
      </c>
      <c r="F473">
        <v>-0.49</v>
      </c>
      <c r="G473" t="s">
        <v>149</v>
      </c>
      <c r="H473">
        <v>1.395</v>
      </c>
      <c r="I473" t="s">
        <v>150</v>
      </c>
      <c r="J473" t="s">
        <v>96</v>
      </c>
    </row>
    <row r="474" spans="1:10" x14ac:dyDescent="0.25">
      <c r="A474" s="89" t="str">
        <f t="shared" si="7"/>
        <v>HOLJPNous</v>
      </c>
      <c r="B474" t="s">
        <v>19</v>
      </c>
      <c r="C474" t="s">
        <v>210</v>
      </c>
      <c r="D474" t="s">
        <v>69</v>
      </c>
      <c r="E474" t="s">
        <v>148</v>
      </c>
      <c r="F474">
        <v>-0.77</v>
      </c>
      <c r="G474" t="s">
        <v>149</v>
      </c>
      <c r="H474">
        <v>1.52</v>
      </c>
      <c r="I474" t="s">
        <v>150</v>
      </c>
      <c r="J474" t="s">
        <v>96</v>
      </c>
    </row>
    <row r="475" spans="1:10" x14ac:dyDescent="0.25">
      <c r="A475" s="89" t="str">
        <f t="shared" si="7"/>
        <v>HOLJPNofl</v>
      </c>
      <c r="B475" t="s">
        <v>19</v>
      </c>
      <c r="C475" t="s">
        <v>211</v>
      </c>
      <c r="D475" t="s">
        <v>69</v>
      </c>
      <c r="E475" t="s">
        <v>148</v>
      </c>
      <c r="F475">
        <v>-0.39</v>
      </c>
      <c r="G475" t="s">
        <v>149</v>
      </c>
      <c r="H475">
        <v>1.4730000000000001</v>
      </c>
      <c r="I475" t="s">
        <v>150</v>
      </c>
      <c r="J475" t="s">
        <v>96</v>
      </c>
    </row>
    <row r="476" spans="1:10" x14ac:dyDescent="0.25">
      <c r="A476" s="89" t="str">
        <f t="shared" si="7"/>
        <v>HOLJPNbcs</v>
      </c>
      <c r="B476" t="s">
        <v>19</v>
      </c>
      <c r="C476" t="s">
        <v>215</v>
      </c>
      <c r="D476" t="s">
        <v>69</v>
      </c>
      <c r="E476" t="s">
        <v>148</v>
      </c>
      <c r="F476">
        <v>-0.09</v>
      </c>
      <c r="G476" t="s">
        <v>149</v>
      </c>
      <c r="H476">
        <v>0.84899999999999998</v>
      </c>
      <c r="I476" t="s">
        <v>150</v>
      </c>
      <c r="J476" t="s">
        <v>96</v>
      </c>
    </row>
    <row r="477" spans="1:10" x14ac:dyDescent="0.25">
      <c r="A477" s="89" t="str">
        <f t="shared" si="7"/>
        <v>HOLKORsta</v>
      </c>
      <c r="B477" t="s">
        <v>19</v>
      </c>
      <c r="C477" t="s">
        <v>195</v>
      </c>
      <c r="D477" t="s">
        <v>69</v>
      </c>
      <c r="E477" t="s">
        <v>148</v>
      </c>
      <c r="F477">
        <v>-0.47</v>
      </c>
      <c r="G477" t="s">
        <v>149</v>
      </c>
      <c r="H477">
        <v>0.20499999999999999</v>
      </c>
      <c r="I477" t="s">
        <v>150</v>
      </c>
      <c r="J477" t="s">
        <v>97</v>
      </c>
    </row>
    <row r="478" spans="1:10" x14ac:dyDescent="0.25">
      <c r="A478" s="89" t="str">
        <f t="shared" si="7"/>
        <v>HOLKORcwi</v>
      </c>
      <c r="B478" t="s">
        <v>19</v>
      </c>
      <c r="C478" t="s">
        <v>196</v>
      </c>
      <c r="D478" t="s">
        <v>69</v>
      </c>
      <c r="E478" t="s">
        <v>148</v>
      </c>
      <c r="F478">
        <v>0.64</v>
      </c>
      <c r="G478" t="s">
        <v>149</v>
      </c>
      <c r="H478">
        <v>0.38500000000000001</v>
      </c>
      <c r="I478" t="s">
        <v>150</v>
      </c>
      <c r="J478" t="s">
        <v>97</v>
      </c>
    </row>
    <row r="479" spans="1:10" x14ac:dyDescent="0.25">
      <c r="A479" s="89" t="str">
        <f t="shared" si="7"/>
        <v>HOLKORbde</v>
      </c>
      <c r="B479" t="s">
        <v>19</v>
      </c>
      <c r="C479" t="s">
        <v>197</v>
      </c>
      <c r="D479" t="s">
        <v>69</v>
      </c>
      <c r="E479" t="s">
        <v>148</v>
      </c>
      <c r="F479">
        <v>0.6</v>
      </c>
      <c r="G479" t="s">
        <v>149</v>
      </c>
      <c r="H479">
        <v>0.314</v>
      </c>
      <c r="I479" t="s">
        <v>150</v>
      </c>
      <c r="J479" t="s">
        <v>97</v>
      </c>
    </row>
    <row r="480" spans="1:10" x14ac:dyDescent="0.25">
      <c r="A480" s="89" t="str">
        <f t="shared" si="7"/>
        <v>HOLKORang</v>
      </c>
      <c r="B480" t="s">
        <v>19</v>
      </c>
      <c r="C480" t="s">
        <v>198</v>
      </c>
      <c r="D480" t="s">
        <v>69</v>
      </c>
      <c r="E480" t="s">
        <v>148</v>
      </c>
      <c r="F480">
        <v>-0.3</v>
      </c>
      <c r="G480" t="s">
        <v>149</v>
      </c>
      <c r="H480">
        <v>0.54300000000000004</v>
      </c>
      <c r="I480" t="s">
        <v>150</v>
      </c>
      <c r="J480" t="s">
        <v>97</v>
      </c>
    </row>
    <row r="481" spans="1:10" x14ac:dyDescent="0.25">
      <c r="A481" s="89" t="str">
        <f t="shared" si="7"/>
        <v>HOLKORran</v>
      </c>
      <c r="B481" t="s">
        <v>19</v>
      </c>
      <c r="C481" t="s">
        <v>199</v>
      </c>
      <c r="D481" t="s">
        <v>69</v>
      </c>
      <c r="E481" t="s">
        <v>148</v>
      </c>
      <c r="F481">
        <v>0.03</v>
      </c>
      <c r="G481" t="s">
        <v>149</v>
      </c>
      <c r="H481">
        <v>0.27600000000000002</v>
      </c>
      <c r="I481" t="s">
        <v>150</v>
      </c>
      <c r="J481" t="s">
        <v>97</v>
      </c>
    </row>
    <row r="482" spans="1:10" x14ac:dyDescent="0.25">
      <c r="A482" s="89" t="str">
        <f t="shared" si="7"/>
        <v>HOLKORrwi</v>
      </c>
      <c r="B482" t="s">
        <v>19</v>
      </c>
      <c r="C482" t="s">
        <v>200</v>
      </c>
      <c r="D482" t="s">
        <v>69</v>
      </c>
      <c r="E482" t="s">
        <v>148</v>
      </c>
      <c r="F482">
        <v>-0.33</v>
      </c>
      <c r="G482" t="s">
        <v>149</v>
      </c>
      <c r="H482">
        <v>0.313</v>
      </c>
      <c r="I482" t="s">
        <v>150</v>
      </c>
      <c r="J482" t="s">
        <v>97</v>
      </c>
    </row>
    <row r="483" spans="1:10" x14ac:dyDescent="0.25">
      <c r="A483" s="89" t="str">
        <f t="shared" si="7"/>
        <v>HOLKORrls</v>
      </c>
      <c r="B483" t="s">
        <v>19</v>
      </c>
      <c r="C483" t="s">
        <v>201</v>
      </c>
      <c r="D483" t="s">
        <v>69</v>
      </c>
      <c r="E483" t="s">
        <v>148</v>
      </c>
      <c r="F483">
        <v>0.15</v>
      </c>
      <c r="G483" t="s">
        <v>149</v>
      </c>
      <c r="H483">
        <v>0.46800000000000003</v>
      </c>
      <c r="I483" t="s">
        <v>150</v>
      </c>
      <c r="J483" t="s">
        <v>97</v>
      </c>
    </row>
    <row r="484" spans="1:10" x14ac:dyDescent="0.25">
      <c r="A484" s="89" t="str">
        <f t="shared" si="7"/>
        <v>HOLKORrlr</v>
      </c>
      <c r="B484" t="s">
        <v>19</v>
      </c>
      <c r="C484" t="s">
        <v>212</v>
      </c>
      <c r="D484" t="s">
        <v>69</v>
      </c>
      <c r="E484" t="s">
        <v>148</v>
      </c>
      <c r="F484">
        <v>-0.35</v>
      </c>
      <c r="G484" t="s">
        <v>149</v>
      </c>
      <c r="H484">
        <v>0.38700000000000001</v>
      </c>
      <c r="I484" t="s">
        <v>150</v>
      </c>
      <c r="J484" t="s">
        <v>97</v>
      </c>
    </row>
    <row r="485" spans="1:10" x14ac:dyDescent="0.25">
      <c r="A485" s="89" t="str">
        <f t="shared" si="7"/>
        <v>HOLKORfan</v>
      </c>
      <c r="B485" t="s">
        <v>19</v>
      </c>
      <c r="C485" t="s">
        <v>202</v>
      </c>
      <c r="D485" t="s">
        <v>69</v>
      </c>
      <c r="E485" t="s">
        <v>148</v>
      </c>
      <c r="F485">
        <v>-0.24</v>
      </c>
      <c r="G485" t="s">
        <v>149</v>
      </c>
      <c r="H485">
        <v>0.65300000000000002</v>
      </c>
      <c r="I485" t="s">
        <v>150</v>
      </c>
      <c r="J485" t="s">
        <v>97</v>
      </c>
    </row>
    <row r="486" spans="1:10" x14ac:dyDescent="0.25">
      <c r="A486" s="89" t="str">
        <f t="shared" si="7"/>
        <v>HOLKORfua</v>
      </c>
      <c r="B486" t="s">
        <v>19</v>
      </c>
      <c r="C486" t="s">
        <v>203</v>
      </c>
      <c r="D486" t="s">
        <v>69</v>
      </c>
      <c r="E486" t="s">
        <v>148</v>
      </c>
      <c r="F486">
        <v>-0.93</v>
      </c>
      <c r="G486" t="s">
        <v>149</v>
      </c>
      <c r="H486">
        <v>0.27500000000000002</v>
      </c>
      <c r="I486" t="s">
        <v>150</v>
      </c>
      <c r="J486" t="s">
        <v>97</v>
      </c>
    </row>
    <row r="487" spans="1:10" x14ac:dyDescent="0.25">
      <c r="A487" s="89" t="str">
        <f t="shared" si="7"/>
        <v>HOLKORruh</v>
      </c>
      <c r="B487" t="s">
        <v>19</v>
      </c>
      <c r="C487" t="s">
        <v>204</v>
      </c>
      <c r="D487" t="s">
        <v>69</v>
      </c>
      <c r="E487" t="s">
        <v>148</v>
      </c>
      <c r="F487">
        <v>-1.19</v>
      </c>
      <c r="G487" t="s">
        <v>149</v>
      </c>
      <c r="H487">
        <v>0.28999999999999998</v>
      </c>
      <c r="I487" t="s">
        <v>150</v>
      </c>
      <c r="J487" t="s">
        <v>97</v>
      </c>
    </row>
    <row r="488" spans="1:10" x14ac:dyDescent="0.25">
      <c r="A488" s="89" t="str">
        <f t="shared" si="7"/>
        <v>HOLKORusu</v>
      </c>
      <c r="B488" t="s">
        <v>19</v>
      </c>
      <c r="C488" t="s">
        <v>205</v>
      </c>
      <c r="D488" t="s">
        <v>69</v>
      </c>
      <c r="E488" t="s">
        <v>148</v>
      </c>
      <c r="F488">
        <v>-0.84</v>
      </c>
      <c r="G488" t="s">
        <v>149</v>
      </c>
      <c r="H488">
        <v>0.32</v>
      </c>
      <c r="I488" t="s">
        <v>150</v>
      </c>
      <c r="J488" t="s">
        <v>97</v>
      </c>
    </row>
    <row r="489" spans="1:10" x14ac:dyDescent="0.25">
      <c r="A489" s="89" t="str">
        <f t="shared" si="7"/>
        <v>HOLKORude</v>
      </c>
      <c r="B489" t="s">
        <v>19</v>
      </c>
      <c r="C489" t="s">
        <v>206</v>
      </c>
      <c r="D489" t="s">
        <v>69</v>
      </c>
      <c r="E489" t="s">
        <v>148</v>
      </c>
      <c r="F489">
        <v>-1.88</v>
      </c>
      <c r="G489" t="s">
        <v>149</v>
      </c>
      <c r="H489">
        <v>0.224</v>
      </c>
      <c r="I489" t="s">
        <v>150</v>
      </c>
      <c r="J489" t="s">
        <v>97</v>
      </c>
    </row>
    <row r="490" spans="1:10" x14ac:dyDescent="0.25">
      <c r="A490" s="89" t="str">
        <f t="shared" si="7"/>
        <v>HOLKORftp</v>
      </c>
      <c r="B490" t="s">
        <v>19</v>
      </c>
      <c r="C490" t="s">
        <v>207</v>
      </c>
      <c r="D490" t="s">
        <v>69</v>
      </c>
      <c r="E490" t="s">
        <v>148</v>
      </c>
      <c r="F490">
        <v>-1.07</v>
      </c>
      <c r="G490" t="s">
        <v>149</v>
      </c>
      <c r="H490">
        <v>0.38</v>
      </c>
      <c r="I490" t="s">
        <v>150</v>
      </c>
      <c r="J490" t="s">
        <v>97</v>
      </c>
    </row>
    <row r="491" spans="1:10" x14ac:dyDescent="0.25">
      <c r="A491" s="89" t="str">
        <f t="shared" si="7"/>
        <v>HOLKORftl</v>
      </c>
      <c r="B491" t="s">
        <v>19</v>
      </c>
      <c r="C491" t="s">
        <v>208</v>
      </c>
      <c r="D491" t="s">
        <v>69</v>
      </c>
      <c r="E491" t="s">
        <v>148</v>
      </c>
      <c r="F491">
        <v>0.47</v>
      </c>
      <c r="G491" t="s">
        <v>149</v>
      </c>
      <c r="H491">
        <v>0.29299999999999998</v>
      </c>
      <c r="I491" t="s">
        <v>150</v>
      </c>
      <c r="J491" t="s">
        <v>97</v>
      </c>
    </row>
    <row r="492" spans="1:10" x14ac:dyDescent="0.25">
      <c r="A492" s="89" t="str">
        <f t="shared" si="7"/>
        <v>HOLKORrtp</v>
      </c>
      <c r="B492" t="s">
        <v>19</v>
      </c>
      <c r="C492" t="s">
        <v>213</v>
      </c>
      <c r="D492" t="s">
        <v>69</v>
      </c>
      <c r="E492" t="s">
        <v>148</v>
      </c>
      <c r="F492">
        <v>-0.69</v>
      </c>
      <c r="G492" t="s">
        <v>149</v>
      </c>
      <c r="H492">
        <v>0.61699999999999999</v>
      </c>
      <c r="I492" t="s">
        <v>150</v>
      </c>
      <c r="J492" t="s">
        <v>97</v>
      </c>
    </row>
    <row r="493" spans="1:10" x14ac:dyDescent="0.25">
      <c r="A493" s="89" t="str">
        <f t="shared" si="7"/>
        <v>HOLKORocs</v>
      </c>
      <c r="B493" t="s">
        <v>19</v>
      </c>
      <c r="C493" t="s">
        <v>209</v>
      </c>
      <c r="D493" t="s">
        <v>69</v>
      </c>
      <c r="E493" t="s">
        <v>148</v>
      </c>
      <c r="F493">
        <v>-1.1499999999999999</v>
      </c>
      <c r="G493" t="s">
        <v>149</v>
      </c>
      <c r="H493">
        <v>0.09</v>
      </c>
      <c r="I493" t="s">
        <v>150</v>
      </c>
      <c r="J493" t="s">
        <v>97</v>
      </c>
    </row>
    <row r="494" spans="1:10" x14ac:dyDescent="0.25">
      <c r="A494" s="89" t="str">
        <f t="shared" si="7"/>
        <v>HOLKORloc</v>
      </c>
      <c r="B494" t="s">
        <v>19</v>
      </c>
      <c r="C494" t="s">
        <v>214</v>
      </c>
      <c r="D494" t="s">
        <v>69</v>
      </c>
      <c r="E494" t="s">
        <v>148</v>
      </c>
      <c r="F494">
        <v>-0.26</v>
      </c>
      <c r="G494" t="s">
        <v>149</v>
      </c>
      <c r="H494">
        <v>7.8E-2</v>
      </c>
      <c r="I494" t="s">
        <v>150</v>
      </c>
      <c r="J494" t="s">
        <v>97</v>
      </c>
    </row>
    <row r="495" spans="1:10" x14ac:dyDescent="0.25">
      <c r="A495" s="89" t="str">
        <f t="shared" si="7"/>
        <v>HOLKORbcs</v>
      </c>
      <c r="B495" t="s">
        <v>19</v>
      </c>
      <c r="C495" t="s">
        <v>215</v>
      </c>
      <c r="D495" t="s">
        <v>69</v>
      </c>
      <c r="E495" t="s">
        <v>148</v>
      </c>
      <c r="F495">
        <v>0.39</v>
      </c>
      <c r="G495" t="s">
        <v>149</v>
      </c>
      <c r="H495">
        <v>0.55500000000000005</v>
      </c>
      <c r="I495" t="s">
        <v>150</v>
      </c>
      <c r="J495" t="s">
        <v>97</v>
      </c>
    </row>
    <row r="496" spans="1:10" x14ac:dyDescent="0.25">
      <c r="A496" s="89" t="str">
        <f t="shared" si="7"/>
        <v>HOLLVAsta</v>
      </c>
      <c r="B496" t="s">
        <v>19</v>
      </c>
      <c r="C496" t="s">
        <v>195</v>
      </c>
      <c r="D496" t="s">
        <v>69</v>
      </c>
      <c r="E496" t="s">
        <v>148</v>
      </c>
      <c r="F496">
        <v>-6.35</v>
      </c>
      <c r="G496" t="s">
        <v>149</v>
      </c>
      <c r="H496">
        <v>2.4279999999999999</v>
      </c>
      <c r="I496" t="s">
        <v>150</v>
      </c>
      <c r="J496" t="s">
        <v>99</v>
      </c>
    </row>
    <row r="497" spans="1:10" x14ac:dyDescent="0.25">
      <c r="A497" s="89" t="str">
        <f t="shared" si="7"/>
        <v>HOLLVAcwi</v>
      </c>
      <c r="B497" t="s">
        <v>19</v>
      </c>
      <c r="C497" t="s">
        <v>196</v>
      </c>
      <c r="D497" t="s">
        <v>69</v>
      </c>
      <c r="E497" t="s">
        <v>148</v>
      </c>
      <c r="F497">
        <v>-1.04</v>
      </c>
      <c r="G497" t="s">
        <v>149</v>
      </c>
      <c r="H497">
        <v>1.881</v>
      </c>
      <c r="I497" t="s">
        <v>150</v>
      </c>
      <c r="J497" t="s">
        <v>99</v>
      </c>
    </row>
    <row r="498" spans="1:10" x14ac:dyDescent="0.25">
      <c r="A498" s="89" t="str">
        <f t="shared" si="7"/>
        <v>HOLLVAbde</v>
      </c>
      <c r="B498" t="s">
        <v>19</v>
      </c>
      <c r="C498" t="s">
        <v>197</v>
      </c>
      <c r="D498" t="s">
        <v>69</v>
      </c>
      <c r="E498" t="s">
        <v>148</v>
      </c>
      <c r="F498">
        <v>-1.8</v>
      </c>
      <c r="G498" t="s">
        <v>149</v>
      </c>
      <c r="H498">
        <v>3.0419999999999998</v>
      </c>
      <c r="I498" t="s">
        <v>150</v>
      </c>
      <c r="J498" t="s">
        <v>99</v>
      </c>
    </row>
    <row r="499" spans="1:10" x14ac:dyDescent="0.25">
      <c r="A499" s="89" t="str">
        <f t="shared" si="7"/>
        <v>HOLLVAang</v>
      </c>
      <c r="B499" t="s">
        <v>19</v>
      </c>
      <c r="C499" t="s">
        <v>198</v>
      </c>
      <c r="D499" t="s">
        <v>69</v>
      </c>
      <c r="E499" t="s">
        <v>148</v>
      </c>
      <c r="F499">
        <v>-2.56</v>
      </c>
      <c r="G499" t="s">
        <v>149</v>
      </c>
      <c r="H499">
        <v>2.5590000000000002</v>
      </c>
      <c r="I499" t="s">
        <v>150</v>
      </c>
      <c r="J499" t="s">
        <v>99</v>
      </c>
    </row>
    <row r="500" spans="1:10" x14ac:dyDescent="0.25">
      <c r="A500" s="89" t="str">
        <f t="shared" si="7"/>
        <v>HOLLVAran</v>
      </c>
      <c r="B500" t="s">
        <v>19</v>
      </c>
      <c r="C500" t="s">
        <v>199</v>
      </c>
      <c r="D500" t="s">
        <v>69</v>
      </c>
      <c r="E500" t="s">
        <v>148</v>
      </c>
      <c r="F500">
        <v>-1.21</v>
      </c>
      <c r="G500" t="s">
        <v>149</v>
      </c>
      <c r="H500">
        <v>2.5449999999999999</v>
      </c>
      <c r="I500" t="s">
        <v>150</v>
      </c>
      <c r="J500" t="s">
        <v>99</v>
      </c>
    </row>
    <row r="501" spans="1:10" x14ac:dyDescent="0.25">
      <c r="A501" s="89" t="str">
        <f t="shared" si="7"/>
        <v>HOLLVArwi</v>
      </c>
      <c r="B501" t="s">
        <v>19</v>
      </c>
      <c r="C501" t="s">
        <v>200</v>
      </c>
      <c r="D501" t="s">
        <v>69</v>
      </c>
      <c r="E501" t="s">
        <v>148</v>
      </c>
      <c r="F501">
        <v>-2.89</v>
      </c>
      <c r="G501" t="s">
        <v>149</v>
      </c>
      <c r="H501">
        <v>2.5139999999999998</v>
      </c>
      <c r="I501" t="s">
        <v>150</v>
      </c>
      <c r="J501" t="s">
        <v>99</v>
      </c>
    </row>
    <row r="502" spans="1:10" x14ac:dyDescent="0.25">
      <c r="A502" s="89" t="str">
        <f t="shared" si="7"/>
        <v>HOLLVArls</v>
      </c>
      <c r="B502" t="s">
        <v>19</v>
      </c>
      <c r="C502" t="s">
        <v>201</v>
      </c>
      <c r="D502" t="s">
        <v>69</v>
      </c>
      <c r="E502" t="s">
        <v>148</v>
      </c>
      <c r="F502">
        <v>-0.38</v>
      </c>
      <c r="G502" t="s">
        <v>149</v>
      </c>
      <c r="H502">
        <v>2.4169999999999998</v>
      </c>
      <c r="I502" t="s">
        <v>150</v>
      </c>
      <c r="J502" t="s">
        <v>99</v>
      </c>
    </row>
    <row r="503" spans="1:10" x14ac:dyDescent="0.25">
      <c r="A503" s="89" t="str">
        <f t="shared" si="7"/>
        <v>HOLLVArlr</v>
      </c>
      <c r="B503" t="s">
        <v>19</v>
      </c>
      <c r="C503" t="s">
        <v>212</v>
      </c>
      <c r="D503" t="s">
        <v>69</v>
      </c>
      <c r="E503" t="s">
        <v>148</v>
      </c>
      <c r="F503">
        <v>-0.68</v>
      </c>
      <c r="G503" t="s">
        <v>149</v>
      </c>
      <c r="H503">
        <v>2.0169999999999999</v>
      </c>
      <c r="I503" t="s">
        <v>150</v>
      </c>
      <c r="J503" t="s">
        <v>99</v>
      </c>
    </row>
    <row r="504" spans="1:10" x14ac:dyDescent="0.25">
      <c r="A504" s="89" t="str">
        <f t="shared" si="7"/>
        <v>HOLLVAfan</v>
      </c>
      <c r="B504" t="s">
        <v>19</v>
      </c>
      <c r="C504" t="s">
        <v>202</v>
      </c>
      <c r="D504" t="s">
        <v>69</v>
      </c>
      <c r="E504" t="s">
        <v>148</v>
      </c>
      <c r="F504">
        <v>-0.96</v>
      </c>
      <c r="G504" t="s">
        <v>149</v>
      </c>
      <c r="H504">
        <v>3.2480000000000002</v>
      </c>
      <c r="I504" t="s">
        <v>150</v>
      </c>
      <c r="J504" t="s">
        <v>99</v>
      </c>
    </row>
    <row r="505" spans="1:10" x14ac:dyDescent="0.25">
      <c r="A505" s="89" t="str">
        <f t="shared" si="7"/>
        <v>HOLLVAfua</v>
      </c>
      <c r="B505" t="s">
        <v>19</v>
      </c>
      <c r="C505" t="s">
        <v>203</v>
      </c>
      <c r="D505" t="s">
        <v>69</v>
      </c>
      <c r="E505" t="s">
        <v>148</v>
      </c>
      <c r="F505">
        <v>-2.7</v>
      </c>
      <c r="G505" t="s">
        <v>149</v>
      </c>
      <c r="H505">
        <v>3.258</v>
      </c>
      <c r="I505" t="s">
        <v>150</v>
      </c>
      <c r="J505" t="s">
        <v>99</v>
      </c>
    </row>
    <row r="506" spans="1:10" x14ac:dyDescent="0.25">
      <c r="A506" s="89" t="str">
        <f t="shared" si="7"/>
        <v>HOLLVAruh</v>
      </c>
      <c r="B506" t="s">
        <v>19</v>
      </c>
      <c r="C506" t="s">
        <v>204</v>
      </c>
      <c r="D506" t="s">
        <v>69</v>
      </c>
      <c r="E506" t="s">
        <v>148</v>
      </c>
      <c r="F506">
        <v>-4.42</v>
      </c>
      <c r="G506" t="s">
        <v>149</v>
      </c>
      <c r="H506">
        <v>2.6509999999999998</v>
      </c>
      <c r="I506" t="s">
        <v>150</v>
      </c>
      <c r="J506" t="s">
        <v>99</v>
      </c>
    </row>
    <row r="507" spans="1:10" x14ac:dyDescent="0.25">
      <c r="A507" s="89" t="str">
        <f t="shared" si="7"/>
        <v>HOLLVAusu</v>
      </c>
      <c r="B507" t="s">
        <v>19</v>
      </c>
      <c r="C507" t="s">
        <v>205</v>
      </c>
      <c r="D507" t="s">
        <v>69</v>
      </c>
      <c r="E507" t="s">
        <v>148</v>
      </c>
      <c r="F507">
        <v>-2.8</v>
      </c>
      <c r="G507" t="s">
        <v>149</v>
      </c>
      <c r="H507">
        <v>3.7530000000000001</v>
      </c>
      <c r="I507" t="s">
        <v>150</v>
      </c>
      <c r="J507" t="s">
        <v>99</v>
      </c>
    </row>
    <row r="508" spans="1:10" x14ac:dyDescent="0.25">
      <c r="A508" s="89" t="str">
        <f t="shared" si="7"/>
        <v>HOLLVAude</v>
      </c>
      <c r="B508" t="s">
        <v>19</v>
      </c>
      <c r="C508" t="s">
        <v>206</v>
      </c>
      <c r="D508" t="s">
        <v>69</v>
      </c>
      <c r="E508" t="s">
        <v>148</v>
      </c>
      <c r="F508">
        <v>-3.59</v>
      </c>
      <c r="G508" t="s">
        <v>149</v>
      </c>
      <c r="H508">
        <v>2.988</v>
      </c>
      <c r="I508" t="s">
        <v>150</v>
      </c>
      <c r="J508" t="s">
        <v>99</v>
      </c>
    </row>
    <row r="509" spans="1:10" x14ac:dyDescent="0.25">
      <c r="A509" s="89" t="str">
        <f t="shared" si="7"/>
        <v>HOLLVAftp</v>
      </c>
      <c r="B509" t="s">
        <v>19</v>
      </c>
      <c r="C509" t="s">
        <v>207</v>
      </c>
      <c r="D509" t="s">
        <v>69</v>
      </c>
      <c r="E509" t="s">
        <v>148</v>
      </c>
      <c r="F509">
        <v>-1.6</v>
      </c>
      <c r="G509" t="s">
        <v>149</v>
      </c>
      <c r="H509">
        <v>2.4980000000000002</v>
      </c>
      <c r="I509" t="s">
        <v>150</v>
      </c>
      <c r="J509" t="s">
        <v>99</v>
      </c>
    </row>
    <row r="510" spans="1:10" x14ac:dyDescent="0.25">
      <c r="A510" s="89" t="str">
        <f t="shared" si="7"/>
        <v>HOLLVAftl</v>
      </c>
      <c r="B510" t="s">
        <v>19</v>
      </c>
      <c r="C510" t="s">
        <v>208</v>
      </c>
      <c r="D510" t="s">
        <v>69</v>
      </c>
      <c r="E510" t="s">
        <v>148</v>
      </c>
      <c r="F510">
        <v>-0.8</v>
      </c>
      <c r="G510" t="s">
        <v>149</v>
      </c>
      <c r="H510">
        <v>2.5209999999999999</v>
      </c>
      <c r="I510" t="s">
        <v>150</v>
      </c>
      <c r="J510" t="s">
        <v>99</v>
      </c>
    </row>
    <row r="511" spans="1:10" x14ac:dyDescent="0.25">
      <c r="A511" s="89" t="str">
        <f t="shared" si="7"/>
        <v>HOLLVArtp</v>
      </c>
      <c r="B511" t="s">
        <v>19</v>
      </c>
      <c r="C511" t="s">
        <v>213</v>
      </c>
      <c r="D511" t="s">
        <v>69</v>
      </c>
      <c r="E511" t="s">
        <v>148</v>
      </c>
      <c r="F511">
        <v>-3.39</v>
      </c>
      <c r="G511" t="s">
        <v>149</v>
      </c>
      <c r="H511">
        <v>2.8780000000000001</v>
      </c>
      <c r="I511" t="s">
        <v>150</v>
      </c>
      <c r="J511" t="s">
        <v>99</v>
      </c>
    </row>
    <row r="512" spans="1:10" x14ac:dyDescent="0.25">
      <c r="A512" s="89" t="str">
        <f t="shared" si="7"/>
        <v>HOLNLDsta</v>
      </c>
      <c r="B512" t="s">
        <v>19</v>
      </c>
      <c r="C512" t="s">
        <v>195</v>
      </c>
      <c r="D512" t="s">
        <v>69</v>
      </c>
      <c r="E512" t="s">
        <v>148</v>
      </c>
      <c r="F512">
        <v>-23.83</v>
      </c>
      <c r="G512" t="s">
        <v>149</v>
      </c>
      <c r="H512">
        <v>0.23499999999999999</v>
      </c>
      <c r="I512" t="s">
        <v>150</v>
      </c>
      <c r="J512" t="s">
        <v>82</v>
      </c>
    </row>
    <row r="513" spans="1:10" x14ac:dyDescent="0.25">
      <c r="A513" s="89" t="str">
        <f t="shared" si="7"/>
        <v>HOLNLDcwi</v>
      </c>
      <c r="B513" t="s">
        <v>19</v>
      </c>
      <c r="C513" t="s">
        <v>196</v>
      </c>
      <c r="D513" t="s">
        <v>69</v>
      </c>
      <c r="E513" t="s">
        <v>148</v>
      </c>
      <c r="F513">
        <v>-25.26</v>
      </c>
      <c r="G513" t="s">
        <v>149</v>
      </c>
      <c r="H513">
        <v>0.26300000000000001</v>
      </c>
      <c r="I513" t="s">
        <v>150</v>
      </c>
      <c r="J513" t="s">
        <v>82</v>
      </c>
    </row>
    <row r="514" spans="1:10" x14ac:dyDescent="0.25">
      <c r="A514" s="89" t="str">
        <f t="shared" si="7"/>
        <v>HOLNLDbde</v>
      </c>
      <c r="B514" t="s">
        <v>19</v>
      </c>
      <c r="C514" t="s">
        <v>197</v>
      </c>
      <c r="D514" t="s">
        <v>69</v>
      </c>
      <c r="E514" t="s">
        <v>148</v>
      </c>
      <c r="F514">
        <v>-20.87</v>
      </c>
      <c r="G514" t="s">
        <v>149</v>
      </c>
      <c r="H514">
        <v>0.21</v>
      </c>
      <c r="I514" t="s">
        <v>150</v>
      </c>
      <c r="J514" t="s">
        <v>82</v>
      </c>
    </row>
    <row r="515" spans="1:10" x14ac:dyDescent="0.25">
      <c r="A515" s="89" t="str">
        <f t="shared" ref="A515:A578" si="8">B515&amp;J515&amp;C515</f>
        <v>HOLNLDang</v>
      </c>
      <c r="B515" t="s">
        <v>19</v>
      </c>
      <c r="C515" t="s">
        <v>198</v>
      </c>
      <c r="D515" t="s">
        <v>69</v>
      </c>
      <c r="E515" t="s">
        <v>148</v>
      </c>
      <c r="F515">
        <v>-25.23</v>
      </c>
      <c r="G515" t="s">
        <v>149</v>
      </c>
      <c r="H515">
        <v>0.248</v>
      </c>
      <c r="I515" t="s">
        <v>150</v>
      </c>
      <c r="J515" t="s">
        <v>82</v>
      </c>
    </row>
    <row r="516" spans="1:10" x14ac:dyDescent="0.25">
      <c r="A516" s="89" t="str">
        <f t="shared" si="8"/>
        <v>HOLNLDran</v>
      </c>
      <c r="B516" t="s">
        <v>19</v>
      </c>
      <c r="C516" t="s">
        <v>199</v>
      </c>
      <c r="D516" t="s">
        <v>69</v>
      </c>
      <c r="E516" t="s">
        <v>148</v>
      </c>
      <c r="F516">
        <v>-25.69</v>
      </c>
      <c r="G516" t="s">
        <v>149</v>
      </c>
      <c r="H516">
        <v>0.26500000000000001</v>
      </c>
      <c r="I516" t="s">
        <v>150</v>
      </c>
      <c r="J516" t="s">
        <v>82</v>
      </c>
    </row>
    <row r="517" spans="1:10" x14ac:dyDescent="0.25">
      <c r="A517" s="89" t="str">
        <f t="shared" si="8"/>
        <v>HOLNLDrwi</v>
      </c>
      <c r="B517" t="s">
        <v>19</v>
      </c>
      <c r="C517" t="s">
        <v>200</v>
      </c>
      <c r="D517" t="s">
        <v>69</v>
      </c>
      <c r="E517" t="s">
        <v>148</v>
      </c>
      <c r="F517">
        <v>-23.79</v>
      </c>
      <c r="G517" t="s">
        <v>149</v>
      </c>
      <c r="H517">
        <v>0.23400000000000001</v>
      </c>
      <c r="I517" t="s">
        <v>150</v>
      </c>
      <c r="J517" t="s">
        <v>82</v>
      </c>
    </row>
    <row r="518" spans="1:10" x14ac:dyDescent="0.25">
      <c r="A518" s="89" t="str">
        <f t="shared" si="8"/>
        <v>HOLNLDrls</v>
      </c>
      <c r="B518" t="s">
        <v>19</v>
      </c>
      <c r="C518" t="s">
        <v>201</v>
      </c>
      <c r="D518" t="s">
        <v>69</v>
      </c>
      <c r="E518" t="s">
        <v>148</v>
      </c>
      <c r="F518">
        <v>-22.27</v>
      </c>
      <c r="G518" t="s">
        <v>149</v>
      </c>
      <c r="H518">
        <v>0.218</v>
      </c>
      <c r="I518" t="s">
        <v>150</v>
      </c>
      <c r="J518" t="s">
        <v>82</v>
      </c>
    </row>
    <row r="519" spans="1:10" x14ac:dyDescent="0.25">
      <c r="A519" s="89" t="str">
        <f t="shared" si="8"/>
        <v>HOLNLDrlr</v>
      </c>
      <c r="B519" t="s">
        <v>19</v>
      </c>
      <c r="C519" t="s">
        <v>212</v>
      </c>
      <c r="D519" t="s">
        <v>69</v>
      </c>
      <c r="E519" t="s">
        <v>148</v>
      </c>
      <c r="F519">
        <v>-19.350000000000001</v>
      </c>
      <c r="G519" t="s">
        <v>149</v>
      </c>
      <c r="H519">
        <v>0.20100000000000001</v>
      </c>
      <c r="I519" t="s">
        <v>150</v>
      </c>
      <c r="J519" t="s">
        <v>82</v>
      </c>
    </row>
    <row r="520" spans="1:10" x14ac:dyDescent="0.25">
      <c r="A520" s="89" t="str">
        <f t="shared" si="8"/>
        <v>HOLNLDfan</v>
      </c>
      <c r="B520" t="s">
        <v>19</v>
      </c>
      <c r="C520" t="s">
        <v>202</v>
      </c>
      <c r="D520" t="s">
        <v>69</v>
      </c>
      <c r="E520" t="s">
        <v>148</v>
      </c>
      <c r="F520">
        <v>-22.74</v>
      </c>
      <c r="G520" t="s">
        <v>149</v>
      </c>
      <c r="H520">
        <v>0.23300000000000001</v>
      </c>
      <c r="I520" t="s">
        <v>150</v>
      </c>
      <c r="J520" t="s">
        <v>82</v>
      </c>
    </row>
    <row r="521" spans="1:10" x14ac:dyDescent="0.25">
      <c r="A521" s="89" t="str">
        <f t="shared" si="8"/>
        <v>HOLNLDfua</v>
      </c>
      <c r="B521" t="s">
        <v>19</v>
      </c>
      <c r="C521" t="s">
        <v>203</v>
      </c>
      <c r="D521" t="s">
        <v>69</v>
      </c>
      <c r="E521" t="s">
        <v>148</v>
      </c>
      <c r="F521">
        <v>-24.57</v>
      </c>
      <c r="G521" t="s">
        <v>149</v>
      </c>
      <c r="H521">
        <v>0.24199999999999999</v>
      </c>
      <c r="I521" t="s">
        <v>150</v>
      </c>
      <c r="J521" t="s">
        <v>82</v>
      </c>
    </row>
    <row r="522" spans="1:10" x14ac:dyDescent="0.25">
      <c r="A522" s="89" t="str">
        <f t="shared" si="8"/>
        <v>HOLNLDruh</v>
      </c>
      <c r="B522" t="s">
        <v>19</v>
      </c>
      <c r="C522" t="s">
        <v>204</v>
      </c>
      <c r="D522" t="s">
        <v>69</v>
      </c>
      <c r="E522" t="s">
        <v>148</v>
      </c>
      <c r="F522">
        <v>-28.46</v>
      </c>
      <c r="G522" t="s">
        <v>149</v>
      </c>
      <c r="H522">
        <v>0.28199999999999997</v>
      </c>
      <c r="I522" t="s">
        <v>150</v>
      </c>
      <c r="J522" t="s">
        <v>82</v>
      </c>
    </row>
    <row r="523" spans="1:10" x14ac:dyDescent="0.25">
      <c r="A523" s="89" t="str">
        <f t="shared" si="8"/>
        <v>HOLNLDusu</v>
      </c>
      <c r="B523" t="s">
        <v>19</v>
      </c>
      <c r="C523" t="s">
        <v>205</v>
      </c>
      <c r="D523" t="s">
        <v>69</v>
      </c>
      <c r="E523" t="s">
        <v>148</v>
      </c>
      <c r="F523">
        <v>-30.3</v>
      </c>
      <c r="G523" t="s">
        <v>149</v>
      </c>
      <c r="H523">
        <v>0.29699999999999999</v>
      </c>
      <c r="I523" t="s">
        <v>150</v>
      </c>
      <c r="J523" t="s">
        <v>82</v>
      </c>
    </row>
    <row r="524" spans="1:10" x14ac:dyDescent="0.25">
      <c r="A524" s="89" t="str">
        <f t="shared" si="8"/>
        <v>HOLNLDude</v>
      </c>
      <c r="B524" t="s">
        <v>19</v>
      </c>
      <c r="C524" t="s">
        <v>206</v>
      </c>
      <c r="D524" t="s">
        <v>69</v>
      </c>
      <c r="E524" t="s">
        <v>148</v>
      </c>
      <c r="F524">
        <v>-23.85</v>
      </c>
      <c r="G524" t="s">
        <v>149</v>
      </c>
      <c r="H524">
        <v>0.23499999999999999</v>
      </c>
      <c r="I524" t="s">
        <v>150</v>
      </c>
      <c r="J524" t="s">
        <v>82</v>
      </c>
    </row>
    <row r="525" spans="1:10" x14ac:dyDescent="0.25">
      <c r="A525" s="89" t="str">
        <f t="shared" si="8"/>
        <v>HOLNLDftp</v>
      </c>
      <c r="B525" t="s">
        <v>19</v>
      </c>
      <c r="C525" t="s">
        <v>207</v>
      </c>
      <c r="D525" t="s">
        <v>69</v>
      </c>
      <c r="E525" t="s">
        <v>148</v>
      </c>
      <c r="F525">
        <v>-23.94</v>
      </c>
      <c r="G525" t="s">
        <v>149</v>
      </c>
      <c r="H525">
        <v>0.23799999999999999</v>
      </c>
      <c r="I525" t="s">
        <v>150</v>
      </c>
      <c r="J525" t="s">
        <v>82</v>
      </c>
    </row>
    <row r="526" spans="1:10" x14ac:dyDescent="0.25">
      <c r="A526" s="89" t="str">
        <f t="shared" si="8"/>
        <v>HOLNLDftl</v>
      </c>
      <c r="B526" t="s">
        <v>19</v>
      </c>
      <c r="C526" t="s">
        <v>208</v>
      </c>
      <c r="D526" t="s">
        <v>69</v>
      </c>
      <c r="E526" t="s">
        <v>148</v>
      </c>
      <c r="F526">
        <v>-25.81</v>
      </c>
      <c r="G526" t="s">
        <v>149</v>
      </c>
      <c r="H526">
        <v>0.26</v>
      </c>
      <c r="I526" t="s">
        <v>150</v>
      </c>
      <c r="J526" t="s">
        <v>82</v>
      </c>
    </row>
    <row r="527" spans="1:10" x14ac:dyDescent="0.25">
      <c r="A527" s="89" t="str">
        <f t="shared" si="8"/>
        <v>HOLNLDrtp</v>
      </c>
      <c r="B527" t="s">
        <v>19</v>
      </c>
      <c r="C527" t="s">
        <v>213</v>
      </c>
      <c r="D527" t="s">
        <v>69</v>
      </c>
      <c r="E527" t="s">
        <v>148</v>
      </c>
      <c r="F527">
        <v>-27.74</v>
      </c>
      <c r="G527" t="s">
        <v>149</v>
      </c>
      <c r="H527">
        <v>0.27100000000000002</v>
      </c>
      <c r="I527" t="s">
        <v>150</v>
      </c>
      <c r="J527" t="s">
        <v>82</v>
      </c>
    </row>
    <row r="528" spans="1:10" x14ac:dyDescent="0.25">
      <c r="A528" s="89" t="str">
        <f t="shared" si="8"/>
        <v>HOLNLDocs</v>
      </c>
      <c r="B528" t="s">
        <v>19</v>
      </c>
      <c r="C528" t="s">
        <v>209</v>
      </c>
      <c r="D528" t="s">
        <v>69</v>
      </c>
      <c r="E528" t="s">
        <v>148</v>
      </c>
      <c r="F528">
        <v>-28.07</v>
      </c>
      <c r="G528" t="s">
        <v>149</v>
      </c>
      <c r="H528">
        <v>0.27600000000000002</v>
      </c>
      <c r="I528" t="s">
        <v>150</v>
      </c>
      <c r="J528" t="s">
        <v>82</v>
      </c>
    </row>
    <row r="529" spans="1:10" x14ac:dyDescent="0.25">
      <c r="A529" s="89" t="str">
        <f t="shared" si="8"/>
        <v>HOLNLDous</v>
      </c>
      <c r="B529" t="s">
        <v>19</v>
      </c>
      <c r="C529" t="s">
        <v>210</v>
      </c>
      <c r="D529" t="s">
        <v>69</v>
      </c>
      <c r="E529" t="s">
        <v>148</v>
      </c>
      <c r="F529">
        <v>-25.59</v>
      </c>
      <c r="G529" t="s">
        <v>149</v>
      </c>
      <c r="H529">
        <v>0.252</v>
      </c>
      <c r="I529" t="s">
        <v>150</v>
      </c>
      <c r="J529" t="s">
        <v>82</v>
      </c>
    </row>
    <row r="530" spans="1:10" x14ac:dyDescent="0.25">
      <c r="A530" s="89" t="str">
        <f t="shared" si="8"/>
        <v>HOLNLDofl</v>
      </c>
      <c r="B530" t="s">
        <v>19</v>
      </c>
      <c r="C530" t="s">
        <v>211</v>
      </c>
      <c r="D530" t="s">
        <v>69</v>
      </c>
      <c r="E530" t="s">
        <v>148</v>
      </c>
      <c r="F530">
        <v>-20.86</v>
      </c>
      <c r="G530" t="s">
        <v>149</v>
      </c>
      <c r="H530">
        <v>0.218</v>
      </c>
      <c r="I530" t="s">
        <v>150</v>
      </c>
      <c r="J530" t="s">
        <v>82</v>
      </c>
    </row>
    <row r="531" spans="1:10" x14ac:dyDescent="0.25">
      <c r="A531" s="89" t="str">
        <f t="shared" si="8"/>
        <v>HOLNLDloc</v>
      </c>
      <c r="B531" t="s">
        <v>19</v>
      </c>
      <c r="C531" t="s">
        <v>214</v>
      </c>
      <c r="D531" t="s">
        <v>69</v>
      </c>
      <c r="E531" t="s">
        <v>148</v>
      </c>
      <c r="F531">
        <v>-24.48</v>
      </c>
      <c r="G531" t="s">
        <v>149</v>
      </c>
      <c r="H531">
        <v>0.254</v>
      </c>
      <c r="I531" t="s">
        <v>150</v>
      </c>
      <c r="J531" t="s">
        <v>82</v>
      </c>
    </row>
    <row r="532" spans="1:10" x14ac:dyDescent="0.25">
      <c r="A532" s="89" t="str">
        <f t="shared" si="8"/>
        <v>HOLNLDbcs</v>
      </c>
      <c r="B532" t="s">
        <v>19</v>
      </c>
      <c r="C532" t="s">
        <v>215</v>
      </c>
      <c r="D532" t="s">
        <v>69</v>
      </c>
      <c r="E532" t="s">
        <v>148</v>
      </c>
      <c r="F532">
        <v>-30.82</v>
      </c>
      <c r="G532" t="s">
        <v>149</v>
      </c>
      <c r="H532">
        <v>0.31900000000000001</v>
      </c>
      <c r="I532" t="s">
        <v>150</v>
      </c>
      <c r="J532" t="s">
        <v>82</v>
      </c>
    </row>
    <row r="533" spans="1:10" x14ac:dyDescent="0.25">
      <c r="A533" s="89" t="str">
        <f t="shared" si="8"/>
        <v>HOLNZLsta</v>
      </c>
      <c r="B533" t="s">
        <v>19</v>
      </c>
      <c r="C533" t="s">
        <v>195</v>
      </c>
      <c r="D533" t="s">
        <v>69</v>
      </c>
      <c r="E533" t="s">
        <v>148</v>
      </c>
      <c r="F533">
        <v>-5.39</v>
      </c>
      <c r="G533" t="s">
        <v>149</v>
      </c>
      <c r="H533">
        <v>2.1520000000000001</v>
      </c>
      <c r="I533" t="s">
        <v>150</v>
      </c>
      <c r="J533" t="s">
        <v>83</v>
      </c>
    </row>
    <row r="534" spans="1:10" x14ac:dyDescent="0.25">
      <c r="A534" s="89" t="str">
        <f t="shared" si="8"/>
        <v>HOLNZLcwi</v>
      </c>
      <c r="B534" t="s">
        <v>19</v>
      </c>
      <c r="C534" t="s">
        <v>196</v>
      </c>
      <c r="D534" t="s">
        <v>69</v>
      </c>
      <c r="E534" t="s">
        <v>148</v>
      </c>
      <c r="F534">
        <v>0.37</v>
      </c>
      <c r="G534" t="s">
        <v>149</v>
      </c>
      <c r="H534">
        <v>2.9</v>
      </c>
      <c r="I534" t="s">
        <v>150</v>
      </c>
      <c r="J534" t="s">
        <v>83</v>
      </c>
    </row>
    <row r="535" spans="1:10" x14ac:dyDescent="0.25">
      <c r="A535" s="89" t="str">
        <f t="shared" si="8"/>
        <v>HOLNZLbde</v>
      </c>
      <c r="B535" t="s">
        <v>19</v>
      </c>
      <c r="C535" t="s">
        <v>197</v>
      </c>
      <c r="D535" t="s">
        <v>69</v>
      </c>
      <c r="E535" t="s">
        <v>148</v>
      </c>
      <c r="F535">
        <v>-1.65</v>
      </c>
      <c r="G535" t="s">
        <v>149</v>
      </c>
      <c r="H535">
        <v>2.2749999999999999</v>
      </c>
      <c r="I535" t="s">
        <v>150</v>
      </c>
      <c r="J535" t="s">
        <v>83</v>
      </c>
    </row>
    <row r="536" spans="1:10" x14ac:dyDescent="0.25">
      <c r="A536" s="89" t="str">
        <f t="shared" si="8"/>
        <v>HOLNZLran</v>
      </c>
      <c r="B536" t="s">
        <v>19</v>
      </c>
      <c r="C536" t="s">
        <v>199</v>
      </c>
      <c r="D536" t="s">
        <v>69</v>
      </c>
      <c r="E536" t="s">
        <v>148</v>
      </c>
      <c r="F536">
        <v>-0.08</v>
      </c>
      <c r="G536" t="s">
        <v>149</v>
      </c>
      <c r="H536">
        <v>3.8039999999999998</v>
      </c>
      <c r="I536" t="s">
        <v>150</v>
      </c>
      <c r="J536" t="s">
        <v>83</v>
      </c>
    </row>
    <row r="537" spans="1:10" x14ac:dyDescent="0.25">
      <c r="A537" s="89" t="str">
        <f t="shared" si="8"/>
        <v>HOLNZLrwi</v>
      </c>
      <c r="B537" t="s">
        <v>19</v>
      </c>
      <c r="C537" t="s">
        <v>200</v>
      </c>
      <c r="D537" t="s">
        <v>69</v>
      </c>
      <c r="E537" t="s">
        <v>148</v>
      </c>
      <c r="F537">
        <v>-3.53</v>
      </c>
      <c r="G537" t="s">
        <v>149</v>
      </c>
      <c r="H537">
        <v>3.64</v>
      </c>
      <c r="I537" t="s">
        <v>150</v>
      </c>
      <c r="J537" t="s">
        <v>83</v>
      </c>
    </row>
    <row r="538" spans="1:10" x14ac:dyDescent="0.25">
      <c r="A538" s="89" t="str">
        <f t="shared" si="8"/>
        <v>HOLNZLrls</v>
      </c>
      <c r="B538" t="s">
        <v>19</v>
      </c>
      <c r="C538" t="s">
        <v>201</v>
      </c>
      <c r="D538" t="s">
        <v>69</v>
      </c>
      <c r="E538" t="s">
        <v>148</v>
      </c>
      <c r="F538">
        <v>1.58</v>
      </c>
      <c r="G538" t="s">
        <v>149</v>
      </c>
      <c r="H538">
        <v>6.173</v>
      </c>
      <c r="I538" t="s">
        <v>150</v>
      </c>
      <c r="J538" t="s">
        <v>83</v>
      </c>
    </row>
    <row r="539" spans="1:10" x14ac:dyDescent="0.25">
      <c r="A539" s="89" t="str">
        <f t="shared" si="8"/>
        <v>HOLNZLfua</v>
      </c>
      <c r="B539" t="s">
        <v>19</v>
      </c>
      <c r="C539" t="s">
        <v>203</v>
      </c>
      <c r="D539" t="s">
        <v>69</v>
      </c>
      <c r="E539" t="s">
        <v>148</v>
      </c>
      <c r="F539">
        <v>-3.3</v>
      </c>
      <c r="G539" t="s">
        <v>149</v>
      </c>
      <c r="H539">
        <v>2.7130000000000001</v>
      </c>
      <c r="I539" t="s">
        <v>150</v>
      </c>
      <c r="J539" t="s">
        <v>83</v>
      </c>
    </row>
    <row r="540" spans="1:10" x14ac:dyDescent="0.25">
      <c r="A540" s="89" t="str">
        <f t="shared" si="8"/>
        <v>HOLNZLruh</v>
      </c>
      <c r="B540" t="s">
        <v>19</v>
      </c>
      <c r="C540" t="s">
        <v>204</v>
      </c>
      <c r="D540" t="s">
        <v>69</v>
      </c>
      <c r="E540" t="s">
        <v>148</v>
      </c>
      <c r="F540">
        <v>-4.3499999999999996</v>
      </c>
      <c r="G540" t="s">
        <v>149</v>
      </c>
      <c r="H540">
        <v>3.3380000000000001</v>
      </c>
      <c r="I540" t="s">
        <v>150</v>
      </c>
      <c r="J540" t="s">
        <v>83</v>
      </c>
    </row>
    <row r="541" spans="1:10" x14ac:dyDescent="0.25">
      <c r="A541" s="89" t="str">
        <f t="shared" si="8"/>
        <v>HOLNZLusu</v>
      </c>
      <c r="B541" t="s">
        <v>19</v>
      </c>
      <c r="C541" t="s">
        <v>205</v>
      </c>
      <c r="D541" t="s">
        <v>69</v>
      </c>
      <c r="E541" t="s">
        <v>148</v>
      </c>
      <c r="F541">
        <v>-4.0199999999999996</v>
      </c>
      <c r="G541" t="s">
        <v>149</v>
      </c>
      <c r="H541">
        <v>2.2429999999999999</v>
      </c>
      <c r="I541" t="s">
        <v>150</v>
      </c>
      <c r="J541" t="s">
        <v>83</v>
      </c>
    </row>
    <row r="542" spans="1:10" x14ac:dyDescent="0.25">
      <c r="A542" s="89" t="str">
        <f t="shared" si="8"/>
        <v>HOLNZLftp</v>
      </c>
      <c r="B542" t="s">
        <v>19</v>
      </c>
      <c r="C542" t="s">
        <v>207</v>
      </c>
      <c r="D542" t="s">
        <v>69</v>
      </c>
      <c r="E542" t="s">
        <v>148</v>
      </c>
      <c r="F542">
        <v>-2.76</v>
      </c>
      <c r="G542" t="s">
        <v>149</v>
      </c>
      <c r="H542">
        <v>3.89</v>
      </c>
      <c r="I542" t="s">
        <v>150</v>
      </c>
      <c r="J542" t="s">
        <v>83</v>
      </c>
    </row>
    <row r="543" spans="1:10" x14ac:dyDescent="0.25">
      <c r="A543" s="89" t="str">
        <f t="shared" si="8"/>
        <v>HOLNZLftl</v>
      </c>
      <c r="B543" t="s">
        <v>19</v>
      </c>
      <c r="C543" t="s">
        <v>208</v>
      </c>
      <c r="D543" t="s">
        <v>69</v>
      </c>
      <c r="E543" t="s">
        <v>148</v>
      </c>
      <c r="F543">
        <v>0.89</v>
      </c>
      <c r="G543" t="s">
        <v>149</v>
      </c>
      <c r="H543">
        <v>2.3940000000000001</v>
      </c>
      <c r="I543" t="s">
        <v>150</v>
      </c>
      <c r="J543" t="s">
        <v>83</v>
      </c>
    </row>
    <row r="544" spans="1:10" x14ac:dyDescent="0.25">
      <c r="A544" s="89" t="str">
        <f t="shared" si="8"/>
        <v>HOLNZLrtp</v>
      </c>
      <c r="B544" t="s">
        <v>19</v>
      </c>
      <c r="C544" t="s">
        <v>213</v>
      </c>
      <c r="D544" t="s">
        <v>69</v>
      </c>
      <c r="E544" t="s">
        <v>148</v>
      </c>
      <c r="F544">
        <v>-3.21</v>
      </c>
      <c r="G544" t="s">
        <v>149</v>
      </c>
      <c r="H544">
        <v>2.7959999999999998</v>
      </c>
      <c r="I544" t="s">
        <v>150</v>
      </c>
      <c r="J544" t="s">
        <v>83</v>
      </c>
    </row>
    <row r="545" spans="1:10" x14ac:dyDescent="0.25">
      <c r="A545" s="89" t="str">
        <f t="shared" si="8"/>
        <v>HOLNZLocs</v>
      </c>
      <c r="B545" t="s">
        <v>19</v>
      </c>
      <c r="C545" t="s">
        <v>209</v>
      </c>
      <c r="D545" t="s">
        <v>69</v>
      </c>
      <c r="E545" t="s">
        <v>148</v>
      </c>
      <c r="F545">
        <v>-4.3899999999999997</v>
      </c>
      <c r="G545" t="s">
        <v>149</v>
      </c>
      <c r="H545">
        <v>2.5910000000000002</v>
      </c>
      <c r="I545" t="s">
        <v>150</v>
      </c>
      <c r="J545" t="s">
        <v>83</v>
      </c>
    </row>
    <row r="546" spans="1:10" x14ac:dyDescent="0.25">
      <c r="A546" s="89" t="str">
        <f t="shared" si="8"/>
        <v>HOLNZLous</v>
      </c>
      <c r="B546" t="s">
        <v>19</v>
      </c>
      <c r="C546" t="s">
        <v>210</v>
      </c>
      <c r="D546" t="s">
        <v>69</v>
      </c>
      <c r="E546" t="s">
        <v>148</v>
      </c>
      <c r="F546">
        <v>-5.07</v>
      </c>
      <c r="G546" t="s">
        <v>149</v>
      </c>
      <c r="H546">
        <v>2.9889999999999999</v>
      </c>
      <c r="I546" t="s">
        <v>150</v>
      </c>
      <c r="J546" t="s">
        <v>83</v>
      </c>
    </row>
    <row r="547" spans="1:10" x14ac:dyDescent="0.25">
      <c r="A547" s="89" t="str">
        <f t="shared" si="8"/>
        <v>HOLNZLbcs</v>
      </c>
      <c r="B547" t="s">
        <v>19</v>
      </c>
      <c r="C547" t="s">
        <v>215</v>
      </c>
      <c r="D547" t="s">
        <v>69</v>
      </c>
      <c r="E547" t="s">
        <v>148</v>
      </c>
      <c r="F547">
        <v>1.84</v>
      </c>
      <c r="G547" t="s">
        <v>149</v>
      </c>
      <c r="H547">
        <v>9.2579999999999991</v>
      </c>
      <c r="I547" t="s">
        <v>150</v>
      </c>
      <c r="J547" t="s">
        <v>83</v>
      </c>
    </row>
    <row r="548" spans="1:10" x14ac:dyDescent="0.25">
      <c r="A548" s="89" t="str">
        <f t="shared" si="8"/>
        <v>HOLPOLsta</v>
      </c>
      <c r="B548" t="s">
        <v>19</v>
      </c>
      <c r="C548" t="s">
        <v>195</v>
      </c>
      <c r="D548" t="s">
        <v>69</v>
      </c>
      <c r="E548" t="s">
        <v>148</v>
      </c>
      <c r="F548">
        <v>-8.59</v>
      </c>
      <c r="G548" t="s">
        <v>149</v>
      </c>
      <c r="H548">
        <v>7.6999999999999999E-2</v>
      </c>
      <c r="I548" t="s">
        <v>150</v>
      </c>
      <c r="J548" t="s">
        <v>100</v>
      </c>
    </row>
    <row r="549" spans="1:10" x14ac:dyDescent="0.25">
      <c r="A549" s="89" t="str">
        <f t="shared" si="8"/>
        <v>HOLPOLcwi</v>
      </c>
      <c r="B549" t="s">
        <v>19</v>
      </c>
      <c r="C549" t="s">
        <v>196</v>
      </c>
      <c r="D549" t="s">
        <v>69</v>
      </c>
      <c r="E549" t="s">
        <v>148</v>
      </c>
      <c r="F549">
        <v>-6.56</v>
      </c>
      <c r="G549" t="s">
        <v>149</v>
      </c>
      <c r="H549">
        <v>6.8000000000000005E-2</v>
      </c>
      <c r="I549" t="s">
        <v>150</v>
      </c>
      <c r="J549" t="s">
        <v>100</v>
      </c>
    </row>
    <row r="550" spans="1:10" x14ac:dyDescent="0.25">
      <c r="A550" s="89" t="str">
        <f t="shared" si="8"/>
        <v>HOLPOLbde</v>
      </c>
      <c r="B550" t="s">
        <v>19</v>
      </c>
      <c r="C550" t="s">
        <v>197</v>
      </c>
      <c r="D550" t="s">
        <v>69</v>
      </c>
      <c r="E550" t="s">
        <v>148</v>
      </c>
      <c r="F550">
        <v>-7.15</v>
      </c>
      <c r="G550" t="s">
        <v>149</v>
      </c>
      <c r="H550">
        <v>7.1999999999999995E-2</v>
      </c>
      <c r="I550" t="s">
        <v>150</v>
      </c>
      <c r="J550" t="s">
        <v>100</v>
      </c>
    </row>
    <row r="551" spans="1:10" x14ac:dyDescent="0.25">
      <c r="A551" s="89" t="str">
        <f t="shared" si="8"/>
        <v>HOLPOLang</v>
      </c>
      <c r="B551" t="s">
        <v>19</v>
      </c>
      <c r="C551" t="s">
        <v>198</v>
      </c>
      <c r="D551" t="s">
        <v>69</v>
      </c>
      <c r="E551" t="s">
        <v>148</v>
      </c>
      <c r="F551">
        <v>-8.2799999999999994</v>
      </c>
      <c r="G551" t="s">
        <v>149</v>
      </c>
      <c r="H551">
        <v>7.5999999999999998E-2</v>
      </c>
      <c r="I551" t="s">
        <v>150</v>
      </c>
      <c r="J551" t="s">
        <v>100</v>
      </c>
    </row>
    <row r="552" spans="1:10" x14ac:dyDescent="0.25">
      <c r="A552" s="89" t="str">
        <f t="shared" si="8"/>
        <v>HOLPOLran</v>
      </c>
      <c r="B552" t="s">
        <v>19</v>
      </c>
      <c r="C552" t="s">
        <v>199</v>
      </c>
      <c r="D552" t="s">
        <v>69</v>
      </c>
      <c r="E552" t="s">
        <v>148</v>
      </c>
      <c r="F552">
        <v>-8.76</v>
      </c>
      <c r="G552" t="s">
        <v>149</v>
      </c>
      <c r="H552">
        <v>0.09</v>
      </c>
      <c r="I552" t="s">
        <v>150</v>
      </c>
      <c r="J552" t="s">
        <v>100</v>
      </c>
    </row>
    <row r="553" spans="1:10" x14ac:dyDescent="0.25">
      <c r="A553" s="89" t="str">
        <f t="shared" si="8"/>
        <v>HOLPOLrwi</v>
      </c>
      <c r="B553" t="s">
        <v>19</v>
      </c>
      <c r="C553" t="s">
        <v>200</v>
      </c>
      <c r="D553" t="s">
        <v>69</v>
      </c>
      <c r="E553" t="s">
        <v>148</v>
      </c>
      <c r="F553">
        <v>-8</v>
      </c>
      <c r="G553" t="s">
        <v>149</v>
      </c>
      <c r="H553">
        <v>7.3999999999999996E-2</v>
      </c>
      <c r="I553" t="s">
        <v>150</v>
      </c>
      <c r="J553" t="s">
        <v>100</v>
      </c>
    </row>
    <row r="554" spans="1:10" x14ac:dyDescent="0.25">
      <c r="A554" s="89" t="str">
        <f t="shared" si="8"/>
        <v>HOLPOLrls</v>
      </c>
      <c r="B554" t="s">
        <v>19</v>
      </c>
      <c r="C554" t="s">
        <v>201</v>
      </c>
      <c r="D554" t="s">
        <v>69</v>
      </c>
      <c r="E554" t="s">
        <v>148</v>
      </c>
      <c r="F554">
        <v>-6.24</v>
      </c>
      <c r="G554" t="s">
        <v>149</v>
      </c>
      <c r="H554">
        <v>6.0999999999999999E-2</v>
      </c>
      <c r="I554" t="s">
        <v>150</v>
      </c>
      <c r="J554" t="s">
        <v>100</v>
      </c>
    </row>
    <row r="555" spans="1:10" x14ac:dyDescent="0.25">
      <c r="A555" s="89" t="str">
        <f t="shared" si="8"/>
        <v>HOLPOLrlr</v>
      </c>
      <c r="B555" t="s">
        <v>19</v>
      </c>
      <c r="C555" t="s">
        <v>212</v>
      </c>
      <c r="D555" t="s">
        <v>69</v>
      </c>
      <c r="E555" t="s">
        <v>148</v>
      </c>
      <c r="F555">
        <v>-4.2300000000000004</v>
      </c>
      <c r="G555" t="s">
        <v>149</v>
      </c>
      <c r="H555">
        <v>3.7999999999999999E-2</v>
      </c>
      <c r="I555" t="s">
        <v>150</v>
      </c>
      <c r="J555" t="s">
        <v>100</v>
      </c>
    </row>
    <row r="556" spans="1:10" x14ac:dyDescent="0.25">
      <c r="A556" s="89" t="str">
        <f t="shared" si="8"/>
        <v>HOLPOLfan</v>
      </c>
      <c r="B556" t="s">
        <v>19</v>
      </c>
      <c r="C556" t="s">
        <v>202</v>
      </c>
      <c r="D556" t="s">
        <v>69</v>
      </c>
      <c r="E556" t="s">
        <v>148</v>
      </c>
      <c r="F556">
        <v>-5.94</v>
      </c>
      <c r="G556" t="s">
        <v>149</v>
      </c>
      <c r="H556">
        <v>5.5E-2</v>
      </c>
      <c r="I556" t="s">
        <v>150</v>
      </c>
      <c r="J556" t="s">
        <v>100</v>
      </c>
    </row>
    <row r="557" spans="1:10" x14ac:dyDescent="0.25">
      <c r="A557" s="89" t="str">
        <f t="shared" si="8"/>
        <v>HOLPOLfua</v>
      </c>
      <c r="B557" t="s">
        <v>19</v>
      </c>
      <c r="C557" t="s">
        <v>203</v>
      </c>
      <c r="D557" t="s">
        <v>69</v>
      </c>
      <c r="E557" t="s">
        <v>148</v>
      </c>
      <c r="F557">
        <v>-9.58</v>
      </c>
      <c r="G557" t="s">
        <v>149</v>
      </c>
      <c r="H557">
        <v>8.1000000000000003E-2</v>
      </c>
      <c r="I557" t="s">
        <v>150</v>
      </c>
      <c r="J557" t="s">
        <v>100</v>
      </c>
    </row>
    <row r="558" spans="1:10" x14ac:dyDescent="0.25">
      <c r="A558" s="89" t="str">
        <f t="shared" si="8"/>
        <v>HOLPOLruh</v>
      </c>
      <c r="B558" t="s">
        <v>19</v>
      </c>
      <c r="C558" t="s">
        <v>204</v>
      </c>
      <c r="D558" t="s">
        <v>69</v>
      </c>
      <c r="E558" t="s">
        <v>148</v>
      </c>
      <c r="F558">
        <v>-9.93</v>
      </c>
      <c r="G558" t="s">
        <v>149</v>
      </c>
      <c r="H558">
        <v>8.5999999999999993E-2</v>
      </c>
      <c r="I558" t="s">
        <v>150</v>
      </c>
      <c r="J558" t="s">
        <v>100</v>
      </c>
    </row>
    <row r="559" spans="1:10" x14ac:dyDescent="0.25">
      <c r="A559" s="89" t="str">
        <f t="shared" si="8"/>
        <v>HOLPOLusu</v>
      </c>
      <c r="B559" t="s">
        <v>19</v>
      </c>
      <c r="C559" t="s">
        <v>205</v>
      </c>
      <c r="D559" t="s">
        <v>69</v>
      </c>
      <c r="E559" t="s">
        <v>148</v>
      </c>
      <c r="F559">
        <v>-7.35</v>
      </c>
      <c r="G559" t="s">
        <v>149</v>
      </c>
      <c r="H559">
        <v>6.4000000000000001E-2</v>
      </c>
      <c r="I559" t="s">
        <v>150</v>
      </c>
      <c r="J559" t="s">
        <v>100</v>
      </c>
    </row>
    <row r="560" spans="1:10" x14ac:dyDescent="0.25">
      <c r="A560" s="89" t="str">
        <f t="shared" si="8"/>
        <v>HOLPOLude</v>
      </c>
      <c r="B560" t="s">
        <v>19</v>
      </c>
      <c r="C560" t="s">
        <v>206</v>
      </c>
      <c r="D560" t="s">
        <v>69</v>
      </c>
      <c r="E560" t="s">
        <v>148</v>
      </c>
      <c r="F560">
        <v>-9.61</v>
      </c>
      <c r="G560" t="s">
        <v>149</v>
      </c>
      <c r="H560">
        <v>8.2000000000000003E-2</v>
      </c>
      <c r="I560" t="s">
        <v>150</v>
      </c>
      <c r="J560" t="s">
        <v>100</v>
      </c>
    </row>
    <row r="561" spans="1:10" x14ac:dyDescent="0.25">
      <c r="A561" s="89" t="str">
        <f t="shared" si="8"/>
        <v>HOLPOLftp</v>
      </c>
      <c r="B561" t="s">
        <v>19</v>
      </c>
      <c r="C561" t="s">
        <v>207</v>
      </c>
      <c r="D561" t="s">
        <v>69</v>
      </c>
      <c r="E561" t="s">
        <v>148</v>
      </c>
      <c r="F561">
        <v>-8.9499999999999993</v>
      </c>
      <c r="G561" t="s">
        <v>149</v>
      </c>
      <c r="H561">
        <v>8.1000000000000003E-2</v>
      </c>
      <c r="I561" t="s">
        <v>150</v>
      </c>
      <c r="J561" t="s">
        <v>100</v>
      </c>
    </row>
    <row r="562" spans="1:10" x14ac:dyDescent="0.25">
      <c r="A562" s="89" t="str">
        <f t="shared" si="8"/>
        <v>HOLPOLftl</v>
      </c>
      <c r="B562" t="s">
        <v>19</v>
      </c>
      <c r="C562" t="s">
        <v>208</v>
      </c>
      <c r="D562" t="s">
        <v>69</v>
      </c>
      <c r="E562" t="s">
        <v>148</v>
      </c>
      <c r="F562">
        <v>-7.96</v>
      </c>
      <c r="G562" t="s">
        <v>149</v>
      </c>
      <c r="H562">
        <v>8.4000000000000005E-2</v>
      </c>
      <c r="I562" t="s">
        <v>150</v>
      </c>
      <c r="J562" t="s">
        <v>100</v>
      </c>
    </row>
    <row r="563" spans="1:10" x14ac:dyDescent="0.25">
      <c r="A563" s="89" t="str">
        <f t="shared" si="8"/>
        <v>HOLPOLrtp</v>
      </c>
      <c r="B563" t="s">
        <v>19</v>
      </c>
      <c r="C563" t="s">
        <v>213</v>
      </c>
      <c r="D563" t="s">
        <v>69</v>
      </c>
      <c r="E563" t="s">
        <v>148</v>
      </c>
      <c r="F563">
        <v>-9.68</v>
      </c>
      <c r="G563" t="s">
        <v>149</v>
      </c>
      <c r="H563">
        <v>8.7999999999999995E-2</v>
      </c>
      <c r="I563" t="s">
        <v>150</v>
      </c>
      <c r="J563" t="s">
        <v>100</v>
      </c>
    </row>
    <row r="564" spans="1:10" x14ac:dyDescent="0.25">
      <c r="A564" s="89" t="str">
        <f t="shared" si="8"/>
        <v>HOLPOLocs</v>
      </c>
      <c r="B564" t="s">
        <v>19</v>
      </c>
      <c r="C564" t="s">
        <v>209</v>
      </c>
      <c r="D564" t="s">
        <v>69</v>
      </c>
      <c r="E564" t="s">
        <v>148</v>
      </c>
      <c r="F564">
        <v>-7.64</v>
      </c>
      <c r="G564" t="s">
        <v>149</v>
      </c>
      <c r="H564">
        <v>6.3E-2</v>
      </c>
      <c r="I564" t="s">
        <v>150</v>
      </c>
      <c r="J564" t="s">
        <v>100</v>
      </c>
    </row>
    <row r="565" spans="1:10" x14ac:dyDescent="0.25">
      <c r="A565" s="89" t="str">
        <f t="shared" si="8"/>
        <v>HOLPOLous</v>
      </c>
      <c r="B565" t="s">
        <v>19</v>
      </c>
      <c r="C565" t="s">
        <v>210</v>
      </c>
      <c r="D565" t="s">
        <v>69</v>
      </c>
      <c r="E565" t="s">
        <v>148</v>
      </c>
      <c r="F565">
        <v>-9.85</v>
      </c>
      <c r="G565" t="s">
        <v>149</v>
      </c>
      <c r="H565">
        <v>8.2000000000000003E-2</v>
      </c>
      <c r="I565" t="s">
        <v>150</v>
      </c>
      <c r="J565" t="s">
        <v>100</v>
      </c>
    </row>
    <row r="566" spans="1:10" x14ac:dyDescent="0.25">
      <c r="A566" s="89" t="str">
        <f t="shared" si="8"/>
        <v>HOLPOLofl</v>
      </c>
      <c r="B566" t="s">
        <v>19</v>
      </c>
      <c r="C566" t="s">
        <v>211</v>
      </c>
      <c r="D566" t="s">
        <v>69</v>
      </c>
      <c r="E566" t="s">
        <v>148</v>
      </c>
      <c r="F566">
        <v>-5.14</v>
      </c>
      <c r="G566" t="s">
        <v>149</v>
      </c>
      <c r="H566">
        <v>4.3999999999999997E-2</v>
      </c>
      <c r="I566" t="s">
        <v>150</v>
      </c>
      <c r="J566" t="s">
        <v>100</v>
      </c>
    </row>
    <row r="567" spans="1:10" x14ac:dyDescent="0.25">
      <c r="A567" s="89" t="str">
        <f t="shared" si="8"/>
        <v>HOLPOLloc</v>
      </c>
      <c r="B567" t="s">
        <v>19</v>
      </c>
      <c r="C567" t="s">
        <v>214</v>
      </c>
      <c r="D567" t="s">
        <v>69</v>
      </c>
      <c r="E567" t="s">
        <v>148</v>
      </c>
      <c r="F567">
        <v>-5.61</v>
      </c>
      <c r="G567" t="s">
        <v>149</v>
      </c>
      <c r="H567">
        <v>4.9000000000000002E-2</v>
      </c>
      <c r="I567" t="s">
        <v>150</v>
      </c>
      <c r="J567" t="s">
        <v>100</v>
      </c>
    </row>
    <row r="568" spans="1:10" x14ac:dyDescent="0.25">
      <c r="A568" s="89" t="str">
        <f t="shared" si="8"/>
        <v>HOLPOLbcs</v>
      </c>
      <c r="B568" t="s">
        <v>19</v>
      </c>
      <c r="C568" t="s">
        <v>215</v>
      </c>
      <c r="D568" t="s">
        <v>69</v>
      </c>
      <c r="E568" t="s">
        <v>148</v>
      </c>
      <c r="F568">
        <v>-10.25</v>
      </c>
      <c r="G568" t="s">
        <v>149</v>
      </c>
      <c r="H568">
        <v>0.109</v>
      </c>
      <c r="I568" t="s">
        <v>150</v>
      </c>
      <c r="J568" t="s">
        <v>100</v>
      </c>
    </row>
    <row r="569" spans="1:10" x14ac:dyDescent="0.25">
      <c r="A569" s="89" t="str">
        <f t="shared" si="8"/>
        <v>HOLPRTsta</v>
      </c>
      <c r="B569" t="s">
        <v>19</v>
      </c>
      <c r="C569" t="s">
        <v>195</v>
      </c>
      <c r="D569" t="s">
        <v>69</v>
      </c>
      <c r="E569" t="s">
        <v>148</v>
      </c>
      <c r="F569">
        <v>-1.1599999999999999</v>
      </c>
      <c r="G569" t="s">
        <v>149</v>
      </c>
      <c r="H569">
        <v>0.877</v>
      </c>
      <c r="I569" t="s">
        <v>150</v>
      </c>
      <c r="J569" t="s">
        <v>101</v>
      </c>
    </row>
    <row r="570" spans="1:10" x14ac:dyDescent="0.25">
      <c r="A570" s="89" t="str">
        <f t="shared" si="8"/>
        <v>HOLPRTcwi</v>
      </c>
      <c r="B570" t="s">
        <v>19</v>
      </c>
      <c r="C570" t="s">
        <v>196</v>
      </c>
      <c r="D570" t="s">
        <v>69</v>
      </c>
      <c r="E570" t="s">
        <v>148</v>
      </c>
      <c r="F570">
        <v>0.14000000000000001</v>
      </c>
      <c r="G570" t="s">
        <v>149</v>
      </c>
      <c r="H570">
        <v>0.57499999999999996</v>
      </c>
      <c r="I570" t="s">
        <v>150</v>
      </c>
      <c r="J570" t="s">
        <v>101</v>
      </c>
    </row>
    <row r="571" spans="1:10" x14ac:dyDescent="0.25">
      <c r="A571" s="89" t="str">
        <f t="shared" si="8"/>
        <v>HOLPRTbde</v>
      </c>
      <c r="B571" t="s">
        <v>19</v>
      </c>
      <c r="C571" t="s">
        <v>197</v>
      </c>
      <c r="D571" t="s">
        <v>69</v>
      </c>
      <c r="E571" t="s">
        <v>148</v>
      </c>
      <c r="F571">
        <v>-0.12</v>
      </c>
      <c r="G571" t="s">
        <v>149</v>
      </c>
      <c r="H571">
        <v>0.58399999999999996</v>
      </c>
      <c r="I571" t="s">
        <v>150</v>
      </c>
      <c r="J571" t="s">
        <v>101</v>
      </c>
    </row>
    <row r="572" spans="1:10" x14ac:dyDescent="0.25">
      <c r="A572" s="89" t="str">
        <f t="shared" si="8"/>
        <v>HOLPRTang</v>
      </c>
      <c r="B572" t="s">
        <v>19</v>
      </c>
      <c r="C572" t="s">
        <v>198</v>
      </c>
      <c r="D572" t="s">
        <v>69</v>
      </c>
      <c r="E572" t="s">
        <v>148</v>
      </c>
      <c r="F572">
        <v>-1.29</v>
      </c>
      <c r="G572" t="s">
        <v>149</v>
      </c>
      <c r="H572">
        <v>0.99099999999999999</v>
      </c>
      <c r="I572" t="s">
        <v>150</v>
      </c>
      <c r="J572" t="s">
        <v>101</v>
      </c>
    </row>
    <row r="573" spans="1:10" x14ac:dyDescent="0.25">
      <c r="A573" s="89" t="str">
        <f t="shared" si="8"/>
        <v>HOLPRTran</v>
      </c>
      <c r="B573" t="s">
        <v>19</v>
      </c>
      <c r="C573" t="s">
        <v>199</v>
      </c>
      <c r="D573" t="s">
        <v>69</v>
      </c>
      <c r="E573" t="s">
        <v>148</v>
      </c>
      <c r="F573">
        <v>0.31</v>
      </c>
      <c r="G573" t="s">
        <v>149</v>
      </c>
      <c r="H573">
        <v>0.71699999999999997</v>
      </c>
      <c r="I573" t="s">
        <v>150</v>
      </c>
      <c r="J573" t="s">
        <v>101</v>
      </c>
    </row>
    <row r="574" spans="1:10" x14ac:dyDescent="0.25">
      <c r="A574" s="89" t="str">
        <f t="shared" si="8"/>
        <v>HOLPRTrwi</v>
      </c>
      <c r="B574" t="s">
        <v>19</v>
      </c>
      <c r="C574" t="s">
        <v>200</v>
      </c>
      <c r="D574" t="s">
        <v>69</v>
      </c>
      <c r="E574" t="s">
        <v>148</v>
      </c>
      <c r="F574">
        <v>-0.71</v>
      </c>
      <c r="G574" t="s">
        <v>149</v>
      </c>
      <c r="H574">
        <v>0.68100000000000005</v>
      </c>
      <c r="I574" t="s">
        <v>150</v>
      </c>
      <c r="J574" t="s">
        <v>101</v>
      </c>
    </row>
    <row r="575" spans="1:10" x14ac:dyDescent="0.25">
      <c r="A575" s="89" t="str">
        <f t="shared" si="8"/>
        <v>HOLPRTrls</v>
      </c>
      <c r="B575" t="s">
        <v>19</v>
      </c>
      <c r="C575" t="s">
        <v>201</v>
      </c>
      <c r="D575" t="s">
        <v>69</v>
      </c>
      <c r="E575" t="s">
        <v>148</v>
      </c>
      <c r="F575">
        <v>-0.24</v>
      </c>
      <c r="G575" t="s">
        <v>149</v>
      </c>
      <c r="H575">
        <v>0.47099999999999997</v>
      </c>
      <c r="I575" t="s">
        <v>150</v>
      </c>
      <c r="J575" t="s">
        <v>101</v>
      </c>
    </row>
    <row r="576" spans="1:10" x14ac:dyDescent="0.25">
      <c r="A576" s="89" t="str">
        <f t="shared" si="8"/>
        <v>HOLPRTrlr</v>
      </c>
      <c r="B576" t="s">
        <v>19</v>
      </c>
      <c r="C576" t="s">
        <v>212</v>
      </c>
      <c r="D576" t="s">
        <v>69</v>
      </c>
      <c r="E576" t="s">
        <v>148</v>
      </c>
      <c r="F576">
        <v>-0.4</v>
      </c>
      <c r="G576" t="s">
        <v>149</v>
      </c>
      <c r="H576">
        <v>0.373</v>
      </c>
      <c r="I576" t="s">
        <v>150</v>
      </c>
      <c r="J576" t="s">
        <v>101</v>
      </c>
    </row>
    <row r="577" spans="1:10" x14ac:dyDescent="0.25">
      <c r="A577" s="89" t="str">
        <f t="shared" si="8"/>
        <v>HOLPRTfan</v>
      </c>
      <c r="B577" t="s">
        <v>19</v>
      </c>
      <c r="C577" t="s">
        <v>202</v>
      </c>
      <c r="D577" t="s">
        <v>69</v>
      </c>
      <c r="E577" t="s">
        <v>148</v>
      </c>
      <c r="F577">
        <v>-0.37</v>
      </c>
      <c r="G577" t="s">
        <v>149</v>
      </c>
      <c r="H577">
        <v>0.436</v>
      </c>
      <c r="I577" t="s">
        <v>150</v>
      </c>
      <c r="J577" t="s">
        <v>101</v>
      </c>
    </row>
    <row r="578" spans="1:10" x14ac:dyDescent="0.25">
      <c r="A578" s="89" t="str">
        <f t="shared" si="8"/>
        <v>HOLPRTfua</v>
      </c>
      <c r="B578" t="s">
        <v>19</v>
      </c>
      <c r="C578" t="s">
        <v>203</v>
      </c>
      <c r="D578" t="s">
        <v>69</v>
      </c>
      <c r="E578" t="s">
        <v>148</v>
      </c>
      <c r="F578">
        <v>-1.34</v>
      </c>
      <c r="G578" t="s">
        <v>149</v>
      </c>
      <c r="H578">
        <v>0.59299999999999997</v>
      </c>
      <c r="I578" t="s">
        <v>150</v>
      </c>
      <c r="J578" t="s">
        <v>101</v>
      </c>
    </row>
    <row r="579" spans="1:10" x14ac:dyDescent="0.25">
      <c r="A579" s="89" t="str">
        <f t="shared" ref="A579:A642" si="9">B579&amp;J579&amp;C579</f>
        <v>HOLPRTruh</v>
      </c>
      <c r="B579" t="s">
        <v>19</v>
      </c>
      <c r="C579" t="s">
        <v>204</v>
      </c>
      <c r="D579" t="s">
        <v>69</v>
      </c>
      <c r="E579" t="s">
        <v>148</v>
      </c>
      <c r="F579">
        <v>-1.75</v>
      </c>
      <c r="G579" t="s">
        <v>149</v>
      </c>
      <c r="H579">
        <v>1.02</v>
      </c>
      <c r="I579" t="s">
        <v>150</v>
      </c>
      <c r="J579" t="s">
        <v>101</v>
      </c>
    </row>
    <row r="580" spans="1:10" x14ac:dyDescent="0.25">
      <c r="A580" s="89" t="str">
        <f t="shared" si="9"/>
        <v>HOLPRTusu</v>
      </c>
      <c r="B580" t="s">
        <v>19</v>
      </c>
      <c r="C580" t="s">
        <v>205</v>
      </c>
      <c r="D580" t="s">
        <v>69</v>
      </c>
      <c r="E580" t="s">
        <v>148</v>
      </c>
      <c r="F580">
        <v>-1.25</v>
      </c>
      <c r="G580" t="s">
        <v>149</v>
      </c>
      <c r="H580">
        <v>0.65400000000000003</v>
      </c>
      <c r="I580" t="s">
        <v>150</v>
      </c>
      <c r="J580" t="s">
        <v>101</v>
      </c>
    </row>
    <row r="581" spans="1:10" x14ac:dyDescent="0.25">
      <c r="A581" s="89" t="str">
        <f t="shared" si="9"/>
        <v>HOLPRTude</v>
      </c>
      <c r="B581" t="s">
        <v>19</v>
      </c>
      <c r="C581" t="s">
        <v>206</v>
      </c>
      <c r="D581" t="s">
        <v>69</v>
      </c>
      <c r="E581" t="s">
        <v>148</v>
      </c>
      <c r="F581">
        <v>-1.31</v>
      </c>
      <c r="G581" t="s">
        <v>149</v>
      </c>
      <c r="H581">
        <v>0.76200000000000001</v>
      </c>
      <c r="I581" t="s">
        <v>150</v>
      </c>
      <c r="J581" t="s">
        <v>101</v>
      </c>
    </row>
    <row r="582" spans="1:10" x14ac:dyDescent="0.25">
      <c r="A582" s="89" t="str">
        <f t="shared" si="9"/>
        <v>HOLPRTftp</v>
      </c>
      <c r="B582" t="s">
        <v>19</v>
      </c>
      <c r="C582" t="s">
        <v>207</v>
      </c>
      <c r="D582" t="s">
        <v>69</v>
      </c>
      <c r="E582" t="s">
        <v>148</v>
      </c>
      <c r="F582">
        <v>-1.1299999999999999</v>
      </c>
      <c r="G582" t="s">
        <v>149</v>
      </c>
      <c r="H582">
        <v>0.82399999999999995</v>
      </c>
      <c r="I582" t="s">
        <v>150</v>
      </c>
      <c r="J582" t="s">
        <v>101</v>
      </c>
    </row>
    <row r="583" spans="1:10" x14ac:dyDescent="0.25">
      <c r="A583" s="89" t="str">
        <f t="shared" si="9"/>
        <v>HOLPRTftl</v>
      </c>
      <c r="B583" t="s">
        <v>19</v>
      </c>
      <c r="C583" t="s">
        <v>208</v>
      </c>
      <c r="D583" t="s">
        <v>69</v>
      </c>
      <c r="E583" t="s">
        <v>148</v>
      </c>
      <c r="F583">
        <v>0.37</v>
      </c>
      <c r="G583" t="s">
        <v>149</v>
      </c>
      <c r="H583">
        <v>0.65800000000000003</v>
      </c>
      <c r="I583" t="s">
        <v>150</v>
      </c>
      <c r="J583" t="s">
        <v>101</v>
      </c>
    </row>
    <row r="584" spans="1:10" x14ac:dyDescent="0.25">
      <c r="A584" s="89" t="str">
        <f t="shared" si="9"/>
        <v>HOLPRTrtp</v>
      </c>
      <c r="B584" t="s">
        <v>19</v>
      </c>
      <c r="C584" t="s">
        <v>213</v>
      </c>
      <c r="D584" t="s">
        <v>69</v>
      </c>
      <c r="E584" t="s">
        <v>148</v>
      </c>
      <c r="F584">
        <v>-1.02</v>
      </c>
      <c r="G584" t="s">
        <v>149</v>
      </c>
      <c r="H584">
        <v>0.89600000000000002</v>
      </c>
      <c r="I584" t="s">
        <v>150</v>
      </c>
      <c r="J584" t="s">
        <v>101</v>
      </c>
    </row>
    <row r="585" spans="1:10" x14ac:dyDescent="0.25">
      <c r="A585" s="89" t="str">
        <f t="shared" si="9"/>
        <v>HOLPRTocs</v>
      </c>
      <c r="B585" t="s">
        <v>19</v>
      </c>
      <c r="C585" t="s">
        <v>209</v>
      </c>
      <c r="D585" t="s">
        <v>69</v>
      </c>
      <c r="E585" t="s">
        <v>148</v>
      </c>
      <c r="F585">
        <v>-0.36</v>
      </c>
      <c r="G585" t="s">
        <v>149</v>
      </c>
      <c r="H585">
        <v>2.798</v>
      </c>
      <c r="I585" t="s">
        <v>150</v>
      </c>
      <c r="J585" t="s">
        <v>101</v>
      </c>
    </row>
    <row r="586" spans="1:10" x14ac:dyDescent="0.25">
      <c r="A586" s="89" t="str">
        <f t="shared" si="9"/>
        <v>HOLPRTous</v>
      </c>
      <c r="B586" t="s">
        <v>19</v>
      </c>
      <c r="C586" t="s">
        <v>210</v>
      </c>
      <c r="D586" t="s">
        <v>69</v>
      </c>
      <c r="E586" t="s">
        <v>148</v>
      </c>
      <c r="F586">
        <v>-0.48</v>
      </c>
      <c r="G586" t="s">
        <v>149</v>
      </c>
      <c r="H586">
        <v>2.7120000000000002</v>
      </c>
      <c r="I586" t="s">
        <v>150</v>
      </c>
      <c r="J586" t="s">
        <v>101</v>
      </c>
    </row>
    <row r="587" spans="1:10" x14ac:dyDescent="0.25">
      <c r="A587" s="89" t="str">
        <f t="shared" si="9"/>
        <v>HOLPRTofl</v>
      </c>
      <c r="B587" t="s">
        <v>19</v>
      </c>
      <c r="C587" t="s">
        <v>211</v>
      </c>
      <c r="D587" t="s">
        <v>69</v>
      </c>
      <c r="E587" t="s">
        <v>148</v>
      </c>
      <c r="F587">
        <v>-0.12</v>
      </c>
      <c r="G587" t="s">
        <v>149</v>
      </c>
      <c r="H587">
        <v>4.8499999999999996</v>
      </c>
      <c r="I587" t="s">
        <v>150</v>
      </c>
      <c r="J587" t="s">
        <v>101</v>
      </c>
    </row>
    <row r="588" spans="1:10" x14ac:dyDescent="0.25">
      <c r="A588" s="89" t="str">
        <f t="shared" si="9"/>
        <v>HOLPRTloc</v>
      </c>
      <c r="B588" t="s">
        <v>19</v>
      </c>
      <c r="C588" t="s">
        <v>214</v>
      </c>
      <c r="D588" t="s">
        <v>69</v>
      </c>
      <c r="E588" t="s">
        <v>148</v>
      </c>
      <c r="F588">
        <v>-0.65</v>
      </c>
      <c r="G588" t="s">
        <v>149</v>
      </c>
      <c r="H588">
        <v>0.47099999999999997</v>
      </c>
      <c r="I588" t="s">
        <v>150</v>
      </c>
      <c r="J588" t="s">
        <v>101</v>
      </c>
    </row>
    <row r="589" spans="1:10" x14ac:dyDescent="0.25">
      <c r="A589" s="89" t="str">
        <f t="shared" si="9"/>
        <v>HOLPRTbcs</v>
      </c>
      <c r="B589" t="s">
        <v>19</v>
      </c>
      <c r="C589" t="s">
        <v>215</v>
      </c>
      <c r="D589" t="s">
        <v>69</v>
      </c>
      <c r="E589" t="s">
        <v>148</v>
      </c>
      <c r="F589">
        <v>0.68</v>
      </c>
      <c r="G589" t="s">
        <v>149</v>
      </c>
      <c r="H589">
        <v>0.80300000000000005</v>
      </c>
      <c r="I589" t="s">
        <v>150</v>
      </c>
      <c r="J589" t="s">
        <v>101</v>
      </c>
    </row>
    <row r="590" spans="1:10" x14ac:dyDescent="0.25">
      <c r="A590" s="89" t="str">
        <f t="shared" si="9"/>
        <v>HOLSVNsta</v>
      </c>
      <c r="B590" t="s">
        <v>19</v>
      </c>
      <c r="C590" t="s">
        <v>195</v>
      </c>
      <c r="D590" t="s">
        <v>69</v>
      </c>
      <c r="E590" t="s">
        <v>148</v>
      </c>
      <c r="F590">
        <v>-7.85</v>
      </c>
      <c r="G590" t="s">
        <v>149</v>
      </c>
      <c r="H590">
        <v>6.4000000000000001E-2</v>
      </c>
      <c r="I590" t="s">
        <v>150</v>
      </c>
      <c r="J590" t="s">
        <v>84</v>
      </c>
    </row>
    <row r="591" spans="1:10" x14ac:dyDescent="0.25">
      <c r="A591" s="89" t="str">
        <f t="shared" si="9"/>
        <v>HOLSVNcwi</v>
      </c>
      <c r="B591" t="s">
        <v>19</v>
      </c>
      <c r="C591" t="s">
        <v>196</v>
      </c>
      <c r="D591" t="s">
        <v>69</v>
      </c>
      <c r="E591" t="s">
        <v>148</v>
      </c>
      <c r="F591">
        <v>-4.95</v>
      </c>
      <c r="G591" t="s">
        <v>149</v>
      </c>
      <c r="H591">
        <v>5.0999999999999997E-2</v>
      </c>
      <c r="I591" t="s">
        <v>150</v>
      </c>
      <c r="J591" t="s">
        <v>84</v>
      </c>
    </row>
    <row r="592" spans="1:10" x14ac:dyDescent="0.25">
      <c r="A592" s="89" t="str">
        <f t="shared" si="9"/>
        <v>HOLSVNbde</v>
      </c>
      <c r="B592" t="s">
        <v>19</v>
      </c>
      <c r="C592" t="s">
        <v>197</v>
      </c>
      <c r="D592" t="s">
        <v>69</v>
      </c>
      <c r="E592" t="s">
        <v>148</v>
      </c>
      <c r="F592">
        <v>-6.62</v>
      </c>
      <c r="G592" t="s">
        <v>149</v>
      </c>
      <c r="H592">
        <v>6.0999999999999999E-2</v>
      </c>
      <c r="I592" t="s">
        <v>150</v>
      </c>
      <c r="J592" t="s">
        <v>84</v>
      </c>
    </row>
    <row r="593" spans="1:10" x14ac:dyDescent="0.25">
      <c r="A593" s="89" t="str">
        <f t="shared" si="9"/>
        <v>HOLSVNang</v>
      </c>
      <c r="B593" t="s">
        <v>19</v>
      </c>
      <c r="C593" t="s">
        <v>198</v>
      </c>
      <c r="D593" t="s">
        <v>69</v>
      </c>
      <c r="E593" t="s">
        <v>148</v>
      </c>
      <c r="F593">
        <v>-6.89</v>
      </c>
      <c r="G593" t="s">
        <v>149</v>
      </c>
      <c r="H593">
        <v>5.6000000000000001E-2</v>
      </c>
      <c r="I593" t="s">
        <v>150</v>
      </c>
      <c r="J593" t="s">
        <v>84</v>
      </c>
    </row>
    <row r="594" spans="1:10" x14ac:dyDescent="0.25">
      <c r="A594" s="89" t="str">
        <f t="shared" si="9"/>
        <v>HOLSVNran</v>
      </c>
      <c r="B594" t="s">
        <v>19</v>
      </c>
      <c r="C594" t="s">
        <v>199</v>
      </c>
      <c r="D594" t="s">
        <v>69</v>
      </c>
      <c r="E594" t="s">
        <v>148</v>
      </c>
      <c r="F594">
        <v>-6.79</v>
      </c>
      <c r="G594" t="s">
        <v>149</v>
      </c>
      <c r="H594">
        <v>7.0000000000000007E-2</v>
      </c>
      <c r="I594" t="s">
        <v>150</v>
      </c>
      <c r="J594" t="s">
        <v>84</v>
      </c>
    </row>
    <row r="595" spans="1:10" x14ac:dyDescent="0.25">
      <c r="A595" s="89" t="str">
        <f t="shared" si="9"/>
        <v>HOLSVNrwi</v>
      </c>
      <c r="B595" t="s">
        <v>19</v>
      </c>
      <c r="C595" t="s">
        <v>200</v>
      </c>
      <c r="D595" t="s">
        <v>69</v>
      </c>
      <c r="E595" t="s">
        <v>148</v>
      </c>
      <c r="F595">
        <v>-6.56</v>
      </c>
      <c r="G595" t="s">
        <v>149</v>
      </c>
      <c r="H595">
        <v>5.7000000000000002E-2</v>
      </c>
      <c r="I595" t="s">
        <v>150</v>
      </c>
      <c r="J595" t="s">
        <v>84</v>
      </c>
    </row>
    <row r="596" spans="1:10" x14ac:dyDescent="0.25">
      <c r="A596" s="89" t="str">
        <f t="shared" si="9"/>
        <v>HOLSVNrls</v>
      </c>
      <c r="B596" t="s">
        <v>19</v>
      </c>
      <c r="C596" t="s">
        <v>201</v>
      </c>
      <c r="D596" t="s">
        <v>69</v>
      </c>
      <c r="E596" t="s">
        <v>148</v>
      </c>
      <c r="F596">
        <v>-4.58</v>
      </c>
      <c r="G596" t="s">
        <v>149</v>
      </c>
      <c r="H596">
        <v>4.7E-2</v>
      </c>
      <c r="I596" t="s">
        <v>150</v>
      </c>
      <c r="J596" t="s">
        <v>84</v>
      </c>
    </row>
    <row r="597" spans="1:10" x14ac:dyDescent="0.25">
      <c r="A597" s="89" t="str">
        <f t="shared" si="9"/>
        <v>HOLSVNrlr</v>
      </c>
      <c r="B597" t="s">
        <v>19</v>
      </c>
      <c r="C597" t="s">
        <v>212</v>
      </c>
      <c r="D597" t="s">
        <v>69</v>
      </c>
      <c r="E597" t="s">
        <v>148</v>
      </c>
      <c r="F597">
        <v>-3.23</v>
      </c>
      <c r="G597" t="s">
        <v>149</v>
      </c>
      <c r="H597">
        <v>2.5000000000000001E-2</v>
      </c>
      <c r="I597" t="s">
        <v>150</v>
      </c>
      <c r="J597" t="s">
        <v>84</v>
      </c>
    </row>
    <row r="598" spans="1:10" x14ac:dyDescent="0.25">
      <c r="A598" s="89" t="str">
        <f t="shared" si="9"/>
        <v>HOLSVNfan</v>
      </c>
      <c r="B598" t="s">
        <v>19</v>
      </c>
      <c r="C598" t="s">
        <v>202</v>
      </c>
      <c r="D598" t="s">
        <v>69</v>
      </c>
      <c r="E598" t="s">
        <v>148</v>
      </c>
      <c r="F598">
        <v>-4.66</v>
      </c>
      <c r="G598" t="s">
        <v>149</v>
      </c>
      <c r="H598">
        <v>4.3999999999999997E-2</v>
      </c>
      <c r="I598" t="s">
        <v>150</v>
      </c>
      <c r="J598" t="s">
        <v>84</v>
      </c>
    </row>
    <row r="599" spans="1:10" x14ac:dyDescent="0.25">
      <c r="A599" s="89" t="str">
        <f t="shared" si="9"/>
        <v>HOLSVNfua</v>
      </c>
      <c r="B599" t="s">
        <v>19</v>
      </c>
      <c r="C599" t="s">
        <v>203</v>
      </c>
      <c r="D599" t="s">
        <v>69</v>
      </c>
      <c r="E599" t="s">
        <v>148</v>
      </c>
      <c r="F599">
        <v>-5.85</v>
      </c>
      <c r="G599" t="s">
        <v>149</v>
      </c>
      <c r="H599">
        <v>4.1000000000000002E-2</v>
      </c>
      <c r="I599" t="s">
        <v>150</v>
      </c>
      <c r="J599" t="s">
        <v>84</v>
      </c>
    </row>
    <row r="600" spans="1:10" x14ac:dyDescent="0.25">
      <c r="A600" s="89" t="str">
        <f t="shared" si="9"/>
        <v>HOLSVNruh</v>
      </c>
      <c r="B600" t="s">
        <v>19</v>
      </c>
      <c r="C600" t="s">
        <v>204</v>
      </c>
      <c r="D600" t="s">
        <v>69</v>
      </c>
      <c r="E600" t="s">
        <v>148</v>
      </c>
      <c r="F600">
        <v>-8.9600000000000009</v>
      </c>
      <c r="G600" t="s">
        <v>149</v>
      </c>
      <c r="H600">
        <v>7.0000000000000007E-2</v>
      </c>
      <c r="I600" t="s">
        <v>150</v>
      </c>
      <c r="J600" t="s">
        <v>84</v>
      </c>
    </row>
    <row r="601" spans="1:10" x14ac:dyDescent="0.25">
      <c r="A601" s="89" t="str">
        <f t="shared" si="9"/>
        <v>HOLSVNusu</v>
      </c>
      <c r="B601" t="s">
        <v>19</v>
      </c>
      <c r="C601" t="s">
        <v>205</v>
      </c>
      <c r="D601" t="s">
        <v>69</v>
      </c>
      <c r="E601" t="s">
        <v>148</v>
      </c>
      <c r="F601">
        <v>-5.13</v>
      </c>
      <c r="G601" t="s">
        <v>149</v>
      </c>
      <c r="H601">
        <v>3.9E-2</v>
      </c>
      <c r="I601" t="s">
        <v>150</v>
      </c>
      <c r="J601" t="s">
        <v>84</v>
      </c>
    </row>
    <row r="602" spans="1:10" x14ac:dyDescent="0.25">
      <c r="A602" s="89" t="str">
        <f t="shared" si="9"/>
        <v>HOLSVNude</v>
      </c>
      <c r="B602" t="s">
        <v>19</v>
      </c>
      <c r="C602" t="s">
        <v>206</v>
      </c>
      <c r="D602" t="s">
        <v>69</v>
      </c>
      <c r="E602" t="s">
        <v>148</v>
      </c>
      <c r="F602">
        <v>-8.68</v>
      </c>
      <c r="G602" t="s">
        <v>149</v>
      </c>
      <c r="H602">
        <v>6.9000000000000006E-2</v>
      </c>
      <c r="I602" t="s">
        <v>150</v>
      </c>
      <c r="J602" t="s">
        <v>84</v>
      </c>
    </row>
    <row r="603" spans="1:10" x14ac:dyDescent="0.25">
      <c r="A603" s="89" t="str">
        <f t="shared" si="9"/>
        <v>HOLSVNftp</v>
      </c>
      <c r="B603" t="s">
        <v>19</v>
      </c>
      <c r="C603" t="s">
        <v>207</v>
      </c>
      <c r="D603" t="s">
        <v>69</v>
      </c>
      <c r="E603" t="s">
        <v>148</v>
      </c>
      <c r="F603">
        <v>-8.76</v>
      </c>
      <c r="G603" t="s">
        <v>149</v>
      </c>
      <c r="H603">
        <v>7.1999999999999995E-2</v>
      </c>
      <c r="I603" t="s">
        <v>150</v>
      </c>
      <c r="J603" t="s">
        <v>84</v>
      </c>
    </row>
    <row r="604" spans="1:10" x14ac:dyDescent="0.25">
      <c r="A604" s="89" t="str">
        <f t="shared" si="9"/>
        <v>HOLSVNftl</v>
      </c>
      <c r="B604" t="s">
        <v>19</v>
      </c>
      <c r="C604" t="s">
        <v>208</v>
      </c>
      <c r="D604" t="s">
        <v>69</v>
      </c>
      <c r="E604" t="s">
        <v>148</v>
      </c>
      <c r="F604">
        <v>-6.28</v>
      </c>
      <c r="G604" t="s">
        <v>149</v>
      </c>
      <c r="H604">
        <v>6.7000000000000004E-2</v>
      </c>
      <c r="I604" t="s">
        <v>150</v>
      </c>
      <c r="J604" t="s">
        <v>84</v>
      </c>
    </row>
    <row r="605" spans="1:10" x14ac:dyDescent="0.25">
      <c r="A605" s="89" t="str">
        <f t="shared" si="9"/>
        <v>HOLSVNrtp</v>
      </c>
      <c r="B605" t="s">
        <v>19</v>
      </c>
      <c r="C605" t="s">
        <v>213</v>
      </c>
      <c r="D605" t="s">
        <v>69</v>
      </c>
      <c r="E605" t="s">
        <v>148</v>
      </c>
      <c r="F605">
        <v>-10.54</v>
      </c>
      <c r="G605" t="s">
        <v>149</v>
      </c>
      <c r="H605">
        <v>8.7999999999999995E-2</v>
      </c>
      <c r="I605" t="s">
        <v>150</v>
      </c>
      <c r="J605" t="s">
        <v>84</v>
      </c>
    </row>
    <row r="606" spans="1:10" x14ac:dyDescent="0.25">
      <c r="A606" s="89" t="str">
        <f t="shared" si="9"/>
        <v>HOLSVNocs</v>
      </c>
      <c r="B606" t="s">
        <v>19</v>
      </c>
      <c r="C606" t="s">
        <v>209</v>
      </c>
      <c r="D606" t="s">
        <v>69</v>
      </c>
      <c r="E606" t="s">
        <v>148</v>
      </c>
      <c r="F606">
        <v>-8.1</v>
      </c>
      <c r="G606" t="s">
        <v>149</v>
      </c>
      <c r="H606">
        <v>0.06</v>
      </c>
      <c r="I606" t="s">
        <v>150</v>
      </c>
      <c r="J606" t="s">
        <v>84</v>
      </c>
    </row>
    <row r="607" spans="1:10" x14ac:dyDescent="0.25">
      <c r="A607" s="89" t="str">
        <f t="shared" si="9"/>
        <v>HOLSVNous</v>
      </c>
      <c r="B607" t="s">
        <v>19</v>
      </c>
      <c r="C607" t="s">
        <v>210</v>
      </c>
      <c r="D607" t="s">
        <v>69</v>
      </c>
      <c r="E607" t="s">
        <v>148</v>
      </c>
      <c r="F607">
        <v>-10.19</v>
      </c>
      <c r="G607" t="s">
        <v>149</v>
      </c>
      <c r="H607">
        <v>7.6999999999999999E-2</v>
      </c>
      <c r="I607" t="s">
        <v>150</v>
      </c>
      <c r="J607" t="s">
        <v>84</v>
      </c>
    </row>
    <row r="608" spans="1:10" x14ac:dyDescent="0.25">
      <c r="A608" s="89" t="str">
        <f t="shared" si="9"/>
        <v>HOLSVNofl</v>
      </c>
      <c r="B608" t="s">
        <v>19</v>
      </c>
      <c r="C608" t="s">
        <v>211</v>
      </c>
      <c r="D608" t="s">
        <v>69</v>
      </c>
      <c r="E608" t="s">
        <v>148</v>
      </c>
      <c r="F608">
        <v>-4.9400000000000004</v>
      </c>
      <c r="G608" t="s">
        <v>149</v>
      </c>
      <c r="H608">
        <v>3.7999999999999999E-2</v>
      </c>
      <c r="I608" t="s">
        <v>150</v>
      </c>
      <c r="J608" t="s">
        <v>84</v>
      </c>
    </row>
    <row r="609" spans="1:10" x14ac:dyDescent="0.25">
      <c r="A609" s="89" t="str">
        <f t="shared" si="9"/>
        <v>HOLSVNloc</v>
      </c>
      <c r="B609" t="s">
        <v>19</v>
      </c>
      <c r="C609" t="s">
        <v>214</v>
      </c>
      <c r="D609" t="s">
        <v>69</v>
      </c>
      <c r="E609" t="s">
        <v>148</v>
      </c>
      <c r="F609">
        <v>-3.77</v>
      </c>
      <c r="G609" t="s">
        <v>149</v>
      </c>
      <c r="H609">
        <v>2.9000000000000001E-2</v>
      </c>
      <c r="I609" t="s">
        <v>150</v>
      </c>
      <c r="J609" t="s">
        <v>84</v>
      </c>
    </row>
    <row r="610" spans="1:10" x14ac:dyDescent="0.25">
      <c r="A610" s="89" t="str">
        <f t="shared" si="9"/>
        <v>HOLSVNbcs</v>
      </c>
      <c r="B610" t="s">
        <v>19</v>
      </c>
      <c r="C610" t="s">
        <v>215</v>
      </c>
      <c r="D610" t="s">
        <v>69</v>
      </c>
      <c r="E610" t="s">
        <v>148</v>
      </c>
      <c r="F610">
        <v>-5.09</v>
      </c>
      <c r="G610" t="s">
        <v>149</v>
      </c>
      <c r="H610">
        <v>0.06</v>
      </c>
      <c r="I610" t="s">
        <v>150</v>
      </c>
      <c r="J610" t="s">
        <v>84</v>
      </c>
    </row>
    <row r="611" spans="1:10" x14ac:dyDescent="0.25">
      <c r="A611" s="89" t="str">
        <f t="shared" si="9"/>
        <v>HOLUSAsta</v>
      </c>
      <c r="B611" t="s">
        <v>19</v>
      </c>
      <c r="C611" t="s">
        <v>195</v>
      </c>
      <c r="D611" t="s">
        <v>69</v>
      </c>
      <c r="E611" t="s">
        <v>148</v>
      </c>
      <c r="F611">
        <v>-0.03</v>
      </c>
      <c r="G611" t="s">
        <v>149</v>
      </c>
      <c r="H611">
        <v>0.876</v>
      </c>
      <c r="I611" t="s">
        <v>150</v>
      </c>
      <c r="J611" t="s">
        <v>85</v>
      </c>
    </row>
    <row r="612" spans="1:10" x14ac:dyDescent="0.25">
      <c r="A612" s="89" t="str">
        <f t="shared" si="9"/>
        <v>HOLUSAcwi</v>
      </c>
      <c r="B612" t="s">
        <v>19</v>
      </c>
      <c r="C612" t="s">
        <v>196</v>
      </c>
      <c r="D612" t="s">
        <v>69</v>
      </c>
      <c r="E612" t="s">
        <v>148</v>
      </c>
      <c r="F612">
        <v>0.19</v>
      </c>
      <c r="G612" t="s">
        <v>149</v>
      </c>
      <c r="H612">
        <v>0.82799999999999996</v>
      </c>
      <c r="I612" t="s">
        <v>150</v>
      </c>
      <c r="J612" t="s">
        <v>85</v>
      </c>
    </row>
    <row r="613" spans="1:10" x14ac:dyDescent="0.25">
      <c r="A613" s="89" t="str">
        <f t="shared" si="9"/>
        <v>HOLUSAbde</v>
      </c>
      <c r="B613" t="s">
        <v>19</v>
      </c>
      <c r="C613" t="s">
        <v>197</v>
      </c>
      <c r="D613" t="s">
        <v>69</v>
      </c>
      <c r="E613" t="s">
        <v>148</v>
      </c>
      <c r="F613">
        <v>-0.04</v>
      </c>
      <c r="G613" t="s">
        <v>149</v>
      </c>
      <c r="H613">
        <v>0.95299999999999996</v>
      </c>
      <c r="I613" t="s">
        <v>150</v>
      </c>
      <c r="J613" t="s">
        <v>85</v>
      </c>
    </row>
    <row r="614" spans="1:10" x14ac:dyDescent="0.25">
      <c r="A614" s="89" t="str">
        <f t="shared" si="9"/>
        <v>HOLUSAang</v>
      </c>
      <c r="B614" t="s">
        <v>19</v>
      </c>
      <c r="C614" t="s">
        <v>198</v>
      </c>
      <c r="D614" t="s">
        <v>69</v>
      </c>
      <c r="E614" t="s">
        <v>148</v>
      </c>
      <c r="F614">
        <v>0.22</v>
      </c>
      <c r="G614" t="s">
        <v>149</v>
      </c>
      <c r="H614">
        <v>0.91400000000000003</v>
      </c>
      <c r="I614" t="s">
        <v>150</v>
      </c>
      <c r="J614" t="s">
        <v>85</v>
      </c>
    </row>
    <row r="615" spans="1:10" x14ac:dyDescent="0.25">
      <c r="A615" s="89" t="str">
        <f t="shared" si="9"/>
        <v>HOLUSAran</v>
      </c>
      <c r="B615" t="s">
        <v>19</v>
      </c>
      <c r="C615" t="s">
        <v>199</v>
      </c>
      <c r="D615" t="s">
        <v>69</v>
      </c>
      <c r="E615" t="s">
        <v>148</v>
      </c>
      <c r="F615">
        <v>-0.14000000000000001</v>
      </c>
      <c r="G615" t="s">
        <v>149</v>
      </c>
      <c r="H615">
        <v>0.96399999999999997</v>
      </c>
      <c r="I615" t="s">
        <v>150</v>
      </c>
      <c r="J615" t="s">
        <v>85</v>
      </c>
    </row>
    <row r="616" spans="1:10" x14ac:dyDescent="0.25">
      <c r="A616" s="89" t="str">
        <f t="shared" si="9"/>
        <v>HOLUSArwi</v>
      </c>
      <c r="B616" t="s">
        <v>19</v>
      </c>
      <c r="C616" t="s">
        <v>200</v>
      </c>
      <c r="D616" t="s">
        <v>69</v>
      </c>
      <c r="E616" t="s">
        <v>148</v>
      </c>
      <c r="F616">
        <v>0.09</v>
      </c>
      <c r="G616" t="s">
        <v>149</v>
      </c>
      <c r="H616">
        <v>0.94499999999999995</v>
      </c>
      <c r="I616" t="s">
        <v>150</v>
      </c>
      <c r="J616" t="s">
        <v>85</v>
      </c>
    </row>
    <row r="617" spans="1:10" x14ac:dyDescent="0.25">
      <c r="A617" s="89" t="str">
        <f t="shared" si="9"/>
        <v>HOLUSArls</v>
      </c>
      <c r="B617" t="s">
        <v>19</v>
      </c>
      <c r="C617" t="s">
        <v>201</v>
      </c>
      <c r="D617" t="s">
        <v>69</v>
      </c>
      <c r="E617" t="s">
        <v>148</v>
      </c>
      <c r="F617">
        <v>0</v>
      </c>
      <c r="G617" t="s">
        <v>149</v>
      </c>
      <c r="H617">
        <v>0.71899999999999997</v>
      </c>
      <c r="I617" t="s">
        <v>150</v>
      </c>
      <c r="J617" t="s">
        <v>85</v>
      </c>
    </row>
    <row r="618" spans="1:10" x14ac:dyDescent="0.25">
      <c r="A618" s="89" t="str">
        <f t="shared" si="9"/>
        <v>HOLUSArlr</v>
      </c>
      <c r="B618" t="s">
        <v>19</v>
      </c>
      <c r="C618" t="s">
        <v>212</v>
      </c>
      <c r="D618" t="s">
        <v>69</v>
      </c>
      <c r="E618" t="s">
        <v>148</v>
      </c>
      <c r="F618">
        <v>0.05</v>
      </c>
      <c r="G618" t="s">
        <v>149</v>
      </c>
      <c r="H618">
        <v>0.56100000000000005</v>
      </c>
      <c r="I618" t="s">
        <v>150</v>
      </c>
      <c r="J618" t="s">
        <v>85</v>
      </c>
    </row>
    <row r="619" spans="1:10" x14ac:dyDescent="0.25">
      <c r="A619" s="89" t="str">
        <f t="shared" si="9"/>
        <v>HOLUSAfan</v>
      </c>
      <c r="B619" t="s">
        <v>19</v>
      </c>
      <c r="C619" t="s">
        <v>202</v>
      </c>
      <c r="D619" t="s">
        <v>69</v>
      </c>
      <c r="E619" t="s">
        <v>148</v>
      </c>
      <c r="F619">
        <v>0.09</v>
      </c>
      <c r="G619" t="s">
        <v>149</v>
      </c>
      <c r="H619">
        <v>0.81799999999999995</v>
      </c>
      <c r="I619" t="s">
        <v>150</v>
      </c>
      <c r="J619" t="s">
        <v>85</v>
      </c>
    </row>
    <row r="620" spans="1:10" x14ac:dyDescent="0.25">
      <c r="A620" s="89" t="str">
        <f t="shared" si="9"/>
        <v>HOLUSAfua</v>
      </c>
      <c r="B620" t="s">
        <v>19</v>
      </c>
      <c r="C620" t="s">
        <v>203</v>
      </c>
      <c r="D620" t="s">
        <v>69</v>
      </c>
      <c r="E620" t="s">
        <v>148</v>
      </c>
      <c r="F620">
        <v>0.34</v>
      </c>
      <c r="G620" t="s">
        <v>149</v>
      </c>
      <c r="H620">
        <v>0.80300000000000005</v>
      </c>
      <c r="I620" t="s">
        <v>150</v>
      </c>
      <c r="J620" t="s">
        <v>85</v>
      </c>
    </row>
    <row r="621" spans="1:10" x14ac:dyDescent="0.25">
      <c r="A621" s="89" t="str">
        <f t="shared" si="9"/>
        <v>HOLUSAruh</v>
      </c>
      <c r="B621" t="s">
        <v>19</v>
      </c>
      <c r="C621" t="s">
        <v>204</v>
      </c>
      <c r="D621" t="s">
        <v>69</v>
      </c>
      <c r="E621" t="s">
        <v>148</v>
      </c>
      <c r="F621">
        <v>0.5</v>
      </c>
      <c r="G621" t="s">
        <v>149</v>
      </c>
      <c r="H621">
        <v>0.754</v>
      </c>
      <c r="I621" t="s">
        <v>150</v>
      </c>
      <c r="J621" t="s">
        <v>85</v>
      </c>
    </row>
    <row r="622" spans="1:10" x14ac:dyDescent="0.25">
      <c r="A622" s="89" t="str">
        <f t="shared" si="9"/>
        <v>HOLUSAusu</v>
      </c>
      <c r="B622" t="s">
        <v>19</v>
      </c>
      <c r="C622" t="s">
        <v>205</v>
      </c>
      <c r="D622" t="s">
        <v>69</v>
      </c>
      <c r="E622" t="s">
        <v>148</v>
      </c>
      <c r="F622">
        <v>0.14000000000000001</v>
      </c>
      <c r="G622" t="s">
        <v>149</v>
      </c>
      <c r="H622">
        <v>0.88900000000000001</v>
      </c>
      <c r="I622" t="s">
        <v>150</v>
      </c>
      <c r="J622" t="s">
        <v>85</v>
      </c>
    </row>
    <row r="623" spans="1:10" x14ac:dyDescent="0.25">
      <c r="A623" s="89" t="str">
        <f t="shared" si="9"/>
        <v>HOLUSAude</v>
      </c>
      <c r="B623" t="s">
        <v>19</v>
      </c>
      <c r="C623" t="s">
        <v>206</v>
      </c>
      <c r="D623" t="s">
        <v>69</v>
      </c>
      <c r="E623" t="s">
        <v>148</v>
      </c>
      <c r="F623">
        <v>0.15</v>
      </c>
      <c r="G623" t="s">
        <v>149</v>
      </c>
      <c r="H623">
        <v>0.78400000000000003</v>
      </c>
      <c r="I623" t="s">
        <v>150</v>
      </c>
      <c r="J623" t="s">
        <v>85</v>
      </c>
    </row>
    <row r="624" spans="1:10" x14ac:dyDescent="0.25">
      <c r="A624" s="89" t="str">
        <f t="shared" si="9"/>
        <v>HOLUSAftp</v>
      </c>
      <c r="B624" t="s">
        <v>19</v>
      </c>
      <c r="C624" t="s">
        <v>207</v>
      </c>
      <c r="D624" t="s">
        <v>69</v>
      </c>
      <c r="E624" t="s">
        <v>148</v>
      </c>
      <c r="F624">
        <v>0.22</v>
      </c>
      <c r="G624" t="s">
        <v>149</v>
      </c>
      <c r="H624">
        <v>0.94099999999999995</v>
      </c>
      <c r="I624" t="s">
        <v>150</v>
      </c>
      <c r="J624" t="s">
        <v>85</v>
      </c>
    </row>
    <row r="625" spans="1:10" x14ac:dyDescent="0.25">
      <c r="A625" s="89" t="str">
        <f t="shared" si="9"/>
        <v>HOLUSAftl</v>
      </c>
      <c r="B625" t="s">
        <v>19</v>
      </c>
      <c r="C625" t="s">
        <v>208</v>
      </c>
      <c r="D625" t="s">
        <v>69</v>
      </c>
      <c r="E625" t="s">
        <v>148</v>
      </c>
      <c r="F625">
        <v>-0.21</v>
      </c>
      <c r="G625" t="s">
        <v>149</v>
      </c>
      <c r="H625">
        <v>0.91300000000000003</v>
      </c>
      <c r="I625" t="s">
        <v>150</v>
      </c>
      <c r="J625" t="s">
        <v>85</v>
      </c>
    </row>
    <row r="626" spans="1:10" x14ac:dyDescent="0.25">
      <c r="A626" s="89" t="str">
        <f t="shared" si="9"/>
        <v>HOLUSArtp</v>
      </c>
      <c r="B626" t="s">
        <v>19</v>
      </c>
      <c r="C626" t="s">
        <v>213</v>
      </c>
      <c r="D626" t="s">
        <v>69</v>
      </c>
      <c r="E626" t="s">
        <v>148</v>
      </c>
      <c r="F626">
        <v>0.22</v>
      </c>
      <c r="G626" t="s">
        <v>149</v>
      </c>
      <c r="H626">
        <v>0.88400000000000001</v>
      </c>
      <c r="I626" t="s">
        <v>150</v>
      </c>
      <c r="J626" t="s">
        <v>85</v>
      </c>
    </row>
    <row r="627" spans="1:10" x14ac:dyDescent="0.25">
      <c r="A627" s="89" t="str">
        <f t="shared" si="9"/>
        <v>HOLUSAocs</v>
      </c>
      <c r="B627" t="s">
        <v>19</v>
      </c>
      <c r="C627" t="s">
        <v>209</v>
      </c>
      <c r="D627" t="s">
        <v>69</v>
      </c>
      <c r="E627" t="s">
        <v>148</v>
      </c>
      <c r="F627">
        <v>0.2</v>
      </c>
      <c r="G627" t="s">
        <v>149</v>
      </c>
      <c r="H627">
        <v>0.89900000000000002</v>
      </c>
      <c r="I627" t="s">
        <v>150</v>
      </c>
      <c r="J627" t="s">
        <v>85</v>
      </c>
    </row>
    <row r="628" spans="1:10" x14ac:dyDescent="0.25">
      <c r="A628" s="89" t="str">
        <f t="shared" si="9"/>
        <v>HOLUSAous</v>
      </c>
      <c r="B628" t="s">
        <v>19</v>
      </c>
      <c r="C628" t="s">
        <v>210</v>
      </c>
      <c r="D628" t="s">
        <v>69</v>
      </c>
      <c r="E628" t="s">
        <v>148</v>
      </c>
      <c r="F628">
        <v>0.52</v>
      </c>
      <c r="G628" t="s">
        <v>149</v>
      </c>
      <c r="H628">
        <v>0.94199999999999995</v>
      </c>
      <c r="I628" t="s">
        <v>150</v>
      </c>
      <c r="J628" t="s">
        <v>85</v>
      </c>
    </row>
    <row r="629" spans="1:10" x14ac:dyDescent="0.25">
      <c r="A629" s="89" t="str">
        <f t="shared" si="9"/>
        <v>HOLUSAofl</v>
      </c>
      <c r="B629" t="s">
        <v>19</v>
      </c>
      <c r="C629" t="s">
        <v>211</v>
      </c>
      <c r="D629" t="s">
        <v>69</v>
      </c>
      <c r="E629" t="s">
        <v>148</v>
      </c>
      <c r="F629">
        <v>0.06</v>
      </c>
      <c r="G629" t="s">
        <v>149</v>
      </c>
      <c r="H629">
        <v>0.77600000000000002</v>
      </c>
      <c r="I629" t="s">
        <v>150</v>
      </c>
      <c r="J629" t="s">
        <v>85</v>
      </c>
    </row>
    <row r="630" spans="1:10" x14ac:dyDescent="0.25">
      <c r="A630" s="89" t="str">
        <f t="shared" si="9"/>
        <v>HOLUSAloc</v>
      </c>
      <c r="B630" t="s">
        <v>19</v>
      </c>
      <c r="C630" t="s">
        <v>214</v>
      </c>
      <c r="D630" t="s">
        <v>69</v>
      </c>
      <c r="E630" t="s">
        <v>148</v>
      </c>
      <c r="F630">
        <v>0.03</v>
      </c>
      <c r="G630" t="s">
        <v>149</v>
      </c>
      <c r="H630">
        <v>0.70899999999999996</v>
      </c>
      <c r="I630" t="s">
        <v>150</v>
      </c>
      <c r="J630" t="s">
        <v>85</v>
      </c>
    </row>
    <row r="631" spans="1:10" x14ac:dyDescent="0.25">
      <c r="A631" s="89" t="str">
        <f t="shared" si="9"/>
        <v>HOLUSAbcs</v>
      </c>
      <c r="B631" t="s">
        <v>19</v>
      </c>
      <c r="C631" t="s">
        <v>215</v>
      </c>
      <c r="D631" t="s">
        <v>69</v>
      </c>
      <c r="E631" t="s">
        <v>148</v>
      </c>
      <c r="F631">
        <v>-0.19</v>
      </c>
      <c r="G631" t="s">
        <v>149</v>
      </c>
      <c r="H631">
        <v>-0.86599999999999999</v>
      </c>
      <c r="I631" t="s">
        <v>150</v>
      </c>
      <c r="J631" t="s">
        <v>85</v>
      </c>
    </row>
    <row r="632" spans="1:10" x14ac:dyDescent="0.25">
      <c r="A632" s="89" t="str">
        <f t="shared" si="9"/>
        <v>HOLZAFsta</v>
      </c>
      <c r="B632" t="s">
        <v>19</v>
      </c>
      <c r="C632" t="s">
        <v>195</v>
      </c>
      <c r="D632" t="s">
        <v>69</v>
      </c>
      <c r="E632" t="s">
        <v>148</v>
      </c>
      <c r="F632">
        <v>-0.55000000000000004</v>
      </c>
      <c r="G632" t="s">
        <v>149</v>
      </c>
      <c r="H632">
        <v>1.355</v>
      </c>
      <c r="I632" t="s">
        <v>150</v>
      </c>
      <c r="J632" t="s">
        <v>104</v>
      </c>
    </row>
    <row r="633" spans="1:10" x14ac:dyDescent="0.25">
      <c r="A633" s="89" t="str">
        <f t="shared" si="9"/>
        <v>HOLZAFcwi</v>
      </c>
      <c r="B633" t="s">
        <v>19</v>
      </c>
      <c r="C633" t="s">
        <v>196</v>
      </c>
      <c r="D633" t="s">
        <v>69</v>
      </c>
      <c r="E633" t="s">
        <v>148</v>
      </c>
      <c r="F633">
        <v>0.18</v>
      </c>
      <c r="G633" t="s">
        <v>149</v>
      </c>
      <c r="H633">
        <v>1.544</v>
      </c>
      <c r="I633" t="s">
        <v>150</v>
      </c>
      <c r="J633" t="s">
        <v>104</v>
      </c>
    </row>
    <row r="634" spans="1:10" x14ac:dyDescent="0.25">
      <c r="A634" s="89" t="str">
        <f t="shared" si="9"/>
        <v>HOLZAFbde</v>
      </c>
      <c r="B634" t="s">
        <v>19</v>
      </c>
      <c r="C634" t="s">
        <v>197</v>
      </c>
      <c r="D634" t="s">
        <v>69</v>
      </c>
      <c r="E634" t="s">
        <v>148</v>
      </c>
      <c r="F634">
        <v>-0.13</v>
      </c>
      <c r="G634" t="s">
        <v>149</v>
      </c>
      <c r="H634">
        <v>1.367</v>
      </c>
      <c r="I634" t="s">
        <v>150</v>
      </c>
      <c r="J634" t="s">
        <v>104</v>
      </c>
    </row>
    <row r="635" spans="1:10" x14ac:dyDescent="0.25">
      <c r="A635" s="89" t="str">
        <f t="shared" si="9"/>
        <v>HOLZAFang</v>
      </c>
      <c r="B635" t="s">
        <v>19</v>
      </c>
      <c r="C635" t="s">
        <v>198</v>
      </c>
      <c r="D635" t="s">
        <v>69</v>
      </c>
      <c r="E635" t="s">
        <v>148</v>
      </c>
      <c r="F635">
        <v>-0.21</v>
      </c>
      <c r="G635" t="s">
        <v>149</v>
      </c>
      <c r="H635">
        <v>1.72</v>
      </c>
      <c r="I635" t="s">
        <v>150</v>
      </c>
      <c r="J635" t="s">
        <v>104</v>
      </c>
    </row>
    <row r="636" spans="1:10" x14ac:dyDescent="0.25">
      <c r="A636" s="89" t="str">
        <f t="shared" si="9"/>
        <v>HOLZAFran</v>
      </c>
      <c r="B636" t="s">
        <v>19</v>
      </c>
      <c r="C636" t="s">
        <v>199</v>
      </c>
      <c r="D636" t="s">
        <v>69</v>
      </c>
      <c r="E636" t="s">
        <v>148</v>
      </c>
      <c r="F636">
        <v>0.17</v>
      </c>
      <c r="G636" t="s">
        <v>149</v>
      </c>
      <c r="H636">
        <v>1.4830000000000001</v>
      </c>
      <c r="I636" t="s">
        <v>150</v>
      </c>
      <c r="J636" t="s">
        <v>104</v>
      </c>
    </row>
    <row r="637" spans="1:10" x14ac:dyDescent="0.25">
      <c r="A637" s="89" t="str">
        <f t="shared" si="9"/>
        <v>HOLZAFrwi</v>
      </c>
      <c r="B637" t="s">
        <v>19</v>
      </c>
      <c r="C637" t="s">
        <v>200</v>
      </c>
      <c r="D637" t="s">
        <v>69</v>
      </c>
      <c r="E637" t="s">
        <v>148</v>
      </c>
      <c r="F637">
        <v>-0.3</v>
      </c>
      <c r="G637" t="s">
        <v>149</v>
      </c>
      <c r="H637">
        <v>1.3149999999999999</v>
      </c>
      <c r="I637" t="s">
        <v>150</v>
      </c>
      <c r="J637" t="s">
        <v>104</v>
      </c>
    </row>
    <row r="638" spans="1:10" x14ac:dyDescent="0.25">
      <c r="A638" s="89" t="str">
        <f t="shared" si="9"/>
        <v>HOLZAFrls</v>
      </c>
      <c r="B638" t="s">
        <v>19</v>
      </c>
      <c r="C638" t="s">
        <v>201</v>
      </c>
      <c r="D638" t="s">
        <v>69</v>
      </c>
      <c r="E638" t="s">
        <v>148</v>
      </c>
      <c r="F638">
        <v>0.22</v>
      </c>
      <c r="G638" t="s">
        <v>149</v>
      </c>
      <c r="H638">
        <v>1.4450000000000001</v>
      </c>
      <c r="I638" t="s">
        <v>150</v>
      </c>
      <c r="J638" t="s">
        <v>104</v>
      </c>
    </row>
    <row r="639" spans="1:10" x14ac:dyDescent="0.25">
      <c r="A639" s="89" t="str">
        <f t="shared" si="9"/>
        <v>HOLZAFrlr</v>
      </c>
      <c r="B639" t="s">
        <v>19</v>
      </c>
      <c r="C639" t="s">
        <v>212</v>
      </c>
      <c r="D639" t="s">
        <v>69</v>
      </c>
      <c r="E639" t="s">
        <v>148</v>
      </c>
      <c r="F639">
        <v>-0.23</v>
      </c>
      <c r="G639" t="s">
        <v>149</v>
      </c>
      <c r="H639">
        <v>1.0049999999999999</v>
      </c>
      <c r="I639" t="s">
        <v>150</v>
      </c>
      <c r="J639" t="s">
        <v>104</v>
      </c>
    </row>
    <row r="640" spans="1:10" x14ac:dyDescent="0.25">
      <c r="A640" s="89" t="str">
        <f t="shared" si="9"/>
        <v>HOLZAFfan</v>
      </c>
      <c r="B640" t="s">
        <v>19</v>
      </c>
      <c r="C640" t="s">
        <v>202</v>
      </c>
      <c r="D640" t="s">
        <v>69</v>
      </c>
      <c r="E640" t="s">
        <v>148</v>
      </c>
      <c r="F640">
        <v>-0.12</v>
      </c>
      <c r="G640" t="s">
        <v>149</v>
      </c>
      <c r="H640">
        <v>1.37</v>
      </c>
      <c r="I640" t="s">
        <v>150</v>
      </c>
      <c r="J640" t="s">
        <v>104</v>
      </c>
    </row>
    <row r="641" spans="1:10" x14ac:dyDescent="0.25">
      <c r="A641" s="89" t="str">
        <f t="shared" si="9"/>
        <v>HOLZAFfua</v>
      </c>
      <c r="B641" t="s">
        <v>19</v>
      </c>
      <c r="C641" t="s">
        <v>203</v>
      </c>
      <c r="D641" t="s">
        <v>69</v>
      </c>
      <c r="E641" t="s">
        <v>148</v>
      </c>
      <c r="F641">
        <v>-0.6</v>
      </c>
      <c r="G641" t="s">
        <v>149</v>
      </c>
      <c r="H641">
        <v>1.333</v>
      </c>
      <c r="I641" t="s">
        <v>150</v>
      </c>
      <c r="J641" t="s">
        <v>104</v>
      </c>
    </row>
    <row r="642" spans="1:10" x14ac:dyDescent="0.25">
      <c r="A642" s="89" t="str">
        <f t="shared" si="9"/>
        <v>HOLZAFruh</v>
      </c>
      <c r="B642" t="s">
        <v>19</v>
      </c>
      <c r="C642" t="s">
        <v>204</v>
      </c>
      <c r="D642" t="s">
        <v>69</v>
      </c>
      <c r="E642" t="s">
        <v>148</v>
      </c>
      <c r="F642">
        <v>-0.75</v>
      </c>
      <c r="G642" t="s">
        <v>149</v>
      </c>
      <c r="H642">
        <v>1.494</v>
      </c>
      <c r="I642" t="s">
        <v>150</v>
      </c>
      <c r="J642" t="s">
        <v>104</v>
      </c>
    </row>
    <row r="643" spans="1:10" x14ac:dyDescent="0.25">
      <c r="A643" s="89" t="str">
        <f t="shared" ref="A643:A706" si="10">B643&amp;J643&amp;C643</f>
        <v>HOLZAFusu</v>
      </c>
      <c r="B643" t="s">
        <v>19</v>
      </c>
      <c r="C643" t="s">
        <v>205</v>
      </c>
      <c r="D643" t="s">
        <v>69</v>
      </c>
      <c r="E643" t="s">
        <v>148</v>
      </c>
      <c r="F643">
        <v>-0.37</v>
      </c>
      <c r="G643" t="s">
        <v>149</v>
      </c>
      <c r="H643">
        <v>1.3009999999999999</v>
      </c>
      <c r="I643" t="s">
        <v>150</v>
      </c>
      <c r="J643" t="s">
        <v>104</v>
      </c>
    </row>
    <row r="644" spans="1:10" x14ac:dyDescent="0.25">
      <c r="A644" s="89" t="str">
        <f t="shared" si="10"/>
        <v>HOLZAFude</v>
      </c>
      <c r="B644" t="s">
        <v>19</v>
      </c>
      <c r="C644" t="s">
        <v>206</v>
      </c>
      <c r="D644" t="s">
        <v>69</v>
      </c>
      <c r="E644" t="s">
        <v>148</v>
      </c>
      <c r="F644">
        <v>-0.63</v>
      </c>
      <c r="G644" t="s">
        <v>149</v>
      </c>
      <c r="H644">
        <v>1.204</v>
      </c>
      <c r="I644" t="s">
        <v>150</v>
      </c>
      <c r="J644" t="s">
        <v>104</v>
      </c>
    </row>
    <row r="645" spans="1:10" x14ac:dyDescent="0.25">
      <c r="A645" s="89" t="str">
        <f t="shared" si="10"/>
        <v>HOLZAFftp</v>
      </c>
      <c r="B645" t="s">
        <v>19</v>
      </c>
      <c r="C645" t="s">
        <v>207</v>
      </c>
      <c r="D645" t="s">
        <v>69</v>
      </c>
      <c r="E645" t="s">
        <v>148</v>
      </c>
      <c r="F645">
        <v>-0.26</v>
      </c>
      <c r="G645" t="s">
        <v>149</v>
      </c>
      <c r="H645">
        <v>1.49</v>
      </c>
      <c r="I645" t="s">
        <v>150</v>
      </c>
      <c r="J645" t="s">
        <v>104</v>
      </c>
    </row>
    <row r="646" spans="1:10" x14ac:dyDescent="0.25">
      <c r="A646" s="89" t="str">
        <f t="shared" si="10"/>
        <v>HOLZAFftl</v>
      </c>
      <c r="B646" t="s">
        <v>19</v>
      </c>
      <c r="C646" t="s">
        <v>208</v>
      </c>
      <c r="D646" t="s">
        <v>69</v>
      </c>
      <c r="E646" t="s">
        <v>148</v>
      </c>
      <c r="F646">
        <v>0.15</v>
      </c>
      <c r="G646" t="s">
        <v>149</v>
      </c>
      <c r="H646">
        <v>1.393</v>
      </c>
      <c r="I646" t="s">
        <v>150</v>
      </c>
      <c r="J646" t="s">
        <v>104</v>
      </c>
    </row>
    <row r="647" spans="1:10" x14ac:dyDescent="0.25">
      <c r="A647" s="89" t="str">
        <f t="shared" si="10"/>
        <v>HOLZAFrtp</v>
      </c>
      <c r="B647" t="s">
        <v>19</v>
      </c>
      <c r="C647" t="s">
        <v>213</v>
      </c>
      <c r="D647" t="s">
        <v>69</v>
      </c>
      <c r="E647" t="s">
        <v>148</v>
      </c>
      <c r="F647">
        <v>-0.22</v>
      </c>
      <c r="G647" t="s">
        <v>149</v>
      </c>
      <c r="H647">
        <v>2.1040000000000001</v>
      </c>
      <c r="I647" t="s">
        <v>150</v>
      </c>
      <c r="J647" t="s">
        <v>104</v>
      </c>
    </row>
    <row r="648" spans="1:10" x14ac:dyDescent="0.25">
      <c r="A648" s="89" t="str">
        <f t="shared" si="10"/>
        <v>JERAUSsta</v>
      </c>
      <c r="B648" t="s">
        <v>20</v>
      </c>
      <c r="C648" t="s">
        <v>195</v>
      </c>
      <c r="D648" t="s">
        <v>69</v>
      </c>
      <c r="E648" t="s">
        <v>148</v>
      </c>
      <c r="F648">
        <v>-0.53</v>
      </c>
      <c r="G648" t="s">
        <v>149</v>
      </c>
      <c r="H648">
        <v>1.964</v>
      </c>
      <c r="I648" t="s">
        <v>150</v>
      </c>
      <c r="J648" t="s">
        <v>73</v>
      </c>
    </row>
    <row r="649" spans="1:10" x14ac:dyDescent="0.25">
      <c r="A649" s="89" t="str">
        <f t="shared" si="10"/>
        <v>JERAUScwi</v>
      </c>
      <c r="B649" t="s">
        <v>20</v>
      </c>
      <c r="C649" t="s">
        <v>196</v>
      </c>
      <c r="D649" t="s">
        <v>69</v>
      </c>
      <c r="E649" t="s">
        <v>148</v>
      </c>
      <c r="F649">
        <v>0.47</v>
      </c>
      <c r="G649" t="s">
        <v>149</v>
      </c>
      <c r="H649">
        <v>5.0540000000000003</v>
      </c>
      <c r="I649" t="s">
        <v>150</v>
      </c>
      <c r="J649" t="s">
        <v>73</v>
      </c>
    </row>
    <row r="650" spans="1:10" x14ac:dyDescent="0.25">
      <c r="A650" s="89" t="str">
        <f t="shared" si="10"/>
        <v>JERAUSbde</v>
      </c>
      <c r="B650" t="s">
        <v>20</v>
      </c>
      <c r="C650" t="s">
        <v>197</v>
      </c>
      <c r="D650" t="s">
        <v>69</v>
      </c>
      <c r="E650" t="s">
        <v>148</v>
      </c>
      <c r="F650">
        <v>0.48</v>
      </c>
      <c r="G650" t="s">
        <v>149</v>
      </c>
      <c r="H650">
        <v>3.593</v>
      </c>
      <c r="I650" t="s">
        <v>150</v>
      </c>
      <c r="J650" t="s">
        <v>73</v>
      </c>
    </row>
    <row r="651" spans="1:10" x14ac:dyDescent="0.25">
      <c r="A651" s="89" t="str">
        <f t="shared" si="10"/>
        <v>JERAUSang</v>
      </c>
      <c r="B651" t="s">
        <v>20</v>
      </c>
      <c r="C651" t="s">
        <v>198</v>
      </c>
      <c r="D651" t="s">
        <v>69</v>
      </c>
      <c r="E651" t="s">
        <v>148</v>
      </c>
      <c r="F651">
        <v>0.34</v>
      </c>
      <c r="G651" t="s">
        <v>149</v>
      </c>
      <c r="H651">
        <v>3.177</v>
      </c>
      <c r="I651" t="s">
        <v>150</v>
      </c>
      <c r="J651" t="s">
        <v>73</v>
      </c>
    </row>
    <row r="652" spans="1:10" x14ac:dyDescent="0.25">
      <c r="A652" s="89" t="str">
        <f t="shared" si="10"/>
        <v>JERAUSran</v>
      </c>
      <c r="B652" t="s">
        <v>20</v>
      </c>
      <c r="C652" t="s">
        <v>199</v>
      </c>
      <c r="D652" t="s">
        <v>69</v>
      </c>
      <c r="E652" t="s">
        <v>148</v>
      </c>
      <c r="F652">
        <v>0.05</v>
      </c>
      <c r="G652" t="s">
        <v>149</v>
      </c>
      <c r="H652">
        <v>3.52</v>
      </c>
      <c r="I652" t="s">
        <v>150</v>
      </c>
      <c r="J652" t="s">
        <v>73</v>
      </c>
    </row>
    <row r="653" spans="1:10" x14ac:dyDescent="0.25">
      <c r="A653" s="89" t="str">
        <f t="shared" si="10"/>
        <v>JERAUSrwi</v>
      </c>
      <c r="B653" t="s">
        <v>20</v>
      </c>
      <c r="C653" t="s">
        <v>200</v>
      </c>
      <c r="D653" t="s">
        <v>69</v>
      </c>
      <c r="E653" t="s">
        <v>148</v>
      </c>
      <c r="F653">
        <v>0.14000000000000001</v>
      </c>
      <c r="G653" t="s">
        <v>149</v>
      </c>
      <c r="H653">
        <v>3.3980000000000001</v>
      </c>
      <c r="I653" t="s">
        <v>150</v>
      </c>
      <c r="J653" t="s">
        <v>73</v>
      </c>
    </row>
    <row r="654" spans="1:10" x14ac:dyDescent="0.25">
      <c r="A654" s="89" t="str">
        <f t="shared" si="10"/>
        <v>JERAUSrls</v>
      </c>
      <c r="B654" t="s">
        <v>20</v>
      </c>
      <c r="C654" t="s">
        <v>201</v>
      </c>
      <c r="D654" t="s">
        <v>69</v>
      </c>
      <c r="E654" t="s">
        <v>148</v>
      </c>
      <c r="F654">
        <v>0.59</v>
      </c>
      <c r="G654" t="s">
        <v>149</v>
      </c>
      <c r="H654">
        <v>6.5190000000000001</v>
      </c>
      <c r="I654" t="s">
        <v>150</v>
      </c>
      <c r="J654" t="s">
        <v>73</v>
      </c>
    </row>
    <row r="655" spans="1:10" x14ac:dyDescent="0.25">
      <c r="A655" s="89" t="str">
        <f t="shared" si="10"/>
        <v>JERAUSfan</v>
      </c>
      <c r="B655" t="s">
        <v>20</v>
      </c>
      <c r="C655" t="s">
        <v>202</v>
      </c>
      <c r="D655" t="s">
        <v>69</v>
      </c>
      <c r="E655" t="s">
        <v>148</v>
      </c>
      <c r="F655">
        <v>-0.64</v>
      </c>
      <c r="G655" t="s">
        <v>149</v>
      </c>
      <c r="H655">
        <v>4.1669999999999998</v>
      </c>
      <c r="I655" t="s">
        <v>150</v>
      </c>
      <c r="J655" t="s">
        <v>73</v>
      </c>
    </row>
    <row r="656" spans="1:10" x14ac:dyDescent="0.25">
      <c r="A656" s="89" t="str">
        <f t="shared" si="10"/>
        <v>JERAUSfua</v>
      </c>
      <c r="B656" t="s">
        <v>20</v>
      </c>
      <c r="C656" t="s">
        <v>203</v>
      </c>
      <c r="D656" t="s">
        <v>69</v>
      </c>
      <c r="E656" t="s">
        <v>148</v>
      </c>
      <c r="F656">
        <v>-1</v>
      </c>
      <c r="G656" t="s">
        <v>149</v>
      </c>
      <c r="H656">
        <v>3.3780000000000001</v>
      </c>
      <c r="I656" t="s">
        <v>150</v>
      </c>
      <c r="J656" t="s">
        <v>73</v>
      </c>
    </row>
    <row r="657" spans="1:10" x14ac:dyDescent="0.25">
      <c r="A657" s="89" t="str">
        <f t="shared" si="10"/>
        <v>JERAUSruh</v>
      </c>
      <c r="B657" t="s">
        <v>20</v>
      </c>
      <c r="C657" t="s">
        <v>204</v>
      </c>
      <c r="D657" t="s">
        <v>69</v>
      </c>
      <c r="E657" t="s">
        <v>148</v>
      </c>
      <c r="F657">
        <v>-0.26</v>
      </c>
      <c r="G657" t="s">
        <v>149</v>
      </c>
      <c r="H657">
        <v>3.18</v>
      </c>
      <c r="I657" t="s">
        <v>150</v>
      </c>
      <c r="J657" t="s">
        <v>73</v>
      </c>
    </row>
    <row r="658" spans="1:10" x14ac:dyDescent="0.25">
      <c r="A658" s="89" t="str">
        <f t="shared" si="10"/>
        <v>JERAUSusu</v>
      </c>
      <c r="B658" t="s">
        <v>20</v>
      </c>
      <c r="C658" t="s">
        <v>205</v>
      </c>
      <c r="D658" t="s">
        <v>69</v>
      </c>
      <c r="E658" t="s">
        <v>148</v>
      </c>
      <c r="F658">
        <v>-0.32</v>
      </c>
      <c r="G658" t="s">
        <v>149</v>
      </c>
      <c r="H658">
        <v>3.6080000000000001</v>
      </c>
      <c r="I658" t="s">
        <v>150</v>
      </c>
      <c r="J658" t="s">
        <v>73</v>
      </c>
    </row>
    <row r="659" spans="1:10" x14ac:dyDescent="0.25">
      <c r="A659" s="89" t="str">
        <f t="shared" si="10"/>
        <v>JERAUSude</v>
      </c>
      <c r="B659" t="s">
        <v>20</v>
      </c>
      <c r="C659" t="s">
        <v>206</v>
      </c>
      <c r="D659" t="s">
        <v>69</v>
      </c>
      <c r="E659" t="s">
        <v>148</v>
      </c>
      <c r="F659">
        <v>-1.67</v>
      </c>
      <c r="G659" t="s">
        <v>149</v>
      </c>
      <c r="H659">
        <v>3.8690000000000002</v>
      </c>
      <c r="I659" t="s">
        <v>150</v>
      </c>
      <c r="J659" t="s">
        <v>73</v>
      </c>
    </row>
    <row r="660" spans="1:10" x14ac:dyDescent="0.25">
      <c r="A660" s="89" t="str">
        <f t="shared" si="10"/>
        <v>JERAUSftp</v>
      </c>
      <c r="B660" t="s">
        <v>20</v>
      </c>
      <c r="C660" t="s">
        <v>207</v>
      </c>
      <c r="D660" t="s">
        <v>69</v>
      </c>
      <c r="E660" t="s">
        <v>148</v>
      </c>
      <c r="F660">
        <v>-0.25</v>
      </c>
      <c r="G660" t="s">
        <v>149</v>
      </c>
      <c r="H660">
        <v>2.5939999999999999</v>
      </c>
      <c r="I660" t="s">
        <v>150</v>
      </c>
      <c r="J660" t="s">
        <v>73</v>
      </c>
    </row>
    <row r="661" spans="1:10" x14ac:dyDescent="0.25">
      <c r="A661" s="89" t="str">
        <f t="shared" si="10"/>
        <v>JERAUSftl</v>
      </c>
      <c r="B661" t="s">
        <v>20</v>
      </c>
      <c r="C661" t="s">
        <v>208</v>
      </c>
      <c r="D661" t="s">
        <v>69</v>
      </c>
      <c r="E661" t="s">
        <v>148</v>
      </c>
      <c r="F661">
        <v>0.08</v>
      </c>
      <c r="G661" t="s">
        <v>149</v>
      </c>
      <c r="H661">
        <v>4.0519999999999996</v>
      </c>
      <c r="I661" t="s">
        <v>150</v>
      </c>
      <c r="J661" t="s">
        <v>73</v>
      </c>
    </row>
    <row r="662" spans="1:10" x14ac:dyDescent="0.25">
      <c r="A662" s="89" t="str">
        <f t="shared" si="10"/>
        <v>JERAUSocs</v>
      </c>
      <c r="B662" t="s">
        <v>20</v>
      </c>
      <c r="C662" t="s">
        <v>209</v>
      </c>
      <c r="D662" t="s">
        <v>69</v>
      </c>
      <c r="E662" t="s">
        <v>148</v>
      </c>
      <c r="F662">
        <v>2.4900000000000002</v>
      </c>
      <c r="G662" t="s">
        <v>149</v>
      </c>
      <c r="H662">
        <v>2.3929999999999998</v>
      </c>
      <c r="I662" t="s">
        <v>150</v>
      </c>
      <c r="J662" t="s">
        <v>73</v>
      </c>
    </row>
    <row r="663" spans="1:10" x14ac:dyDescent="0.25">
      <c r="A663" s="89" t="str">
        <f t="shared" si="10"/>
        <v>JERAUSous</v>
      </c>
      <c r="B663" t="s">
        <v>20</v>
      </c>
      <c r="C663" t="s">
        <v>210</v>
      </c>
      <c r="D663" t="s">
        <v>69</v>
      </c>
      <c r="E663" t="s">
        <v>148</v>
      </c>
      <c r="F663">
        <v>-0.72</v>
      </c>
      <c r="G663" t="s">
        <v>149</v>
      </c>
      <c r="H663">
        <v>1.419</v>
      </c>
      <c r="I663" t="s">
        <v>150</v>
      </c>
      <c r="J663" t="s">
        <v>73</v>
      </c>
    </row>
    <row r="664" spans="1:10" x14ac:dyDescent="0.25">
      <c r="A664" s="89" t="str">
        <f t="shared" si="10"/>
        <v>JERCANsta</v>
      </c>
      <c r="B664" t="s">
        <v>20</v>
      </c>
      <c r="C664" t="s">
        <v>195</v>
      </c>
      <c r="D664" t="s">
        <v>69</v>
      </c>
      <c r="E664" t="s">
        <v>148</v>
      </c>
      <c r="F664">
        <v>0.46</v>
      </c>
      <c r="G664" t="s">
        <v>149</v>
      </c>
      <c r="H664">
        <v>0.16800000000000001</v>
      </c>
      <c r="I664" t="s">
        <v>150</v>
      </c>
      <c r="J664" t="s">
        <v>77</v>
      </c>
    </row>
    <row r="665" spans="1:10" x14ac:dyDescent="0.25">
      <c r="A665" s="89" t="str">
        <f t="shared" si="10"/>
        <v>JERCANcwi</v>
      </c>
      <c r="B665" t="s">
        <v>20</v>
      </c>
      <c r="C665" t="s">
        <v>196</v>
      </c>
      <c r="D665" t="s">
        <v>69</v>
      </c>
      <c r="E665" t="s">
        <v>148</v>
      </c>
      <c r="F665">
        <v>-0.16</v>
      </c>
      <c r="G665" t="s">
        <v>149</v>
      </c>
      <c r="H665">
        <v>0.247</v>
      </c>
      <c r="I665" t="s">
        <v>150</v>
      </c>
      <c r="J665" t="s">
        <v>77</v>
      </c>
    </row>
    <row r="666" spans="1:10" x14ac:dyDescent="0.25">
      <c r="A666" s="89" t="str">
        <f t="shared" si="10"/>
        <v>JERCANbde</v>
      </c>
      <c r="B666" t="s">
        <v>20</v>
      </c>
      <c r="C666" t="s">
        <v>197</v>
      </c>
      <c r="D666" t="s">
        <v>69</v>
      </c>
      <c r="E666" t="s">
        <v>148</v>
      </c>
      <c r="F666">
        <v>-0.05</v>
      </c>
      <c r="G666" t="s">
        <v>149</v>
      </c>
      <c r="H666">
        <v>0.23499999999999999</v>
      </c>
      <c r="I666" t="s">
        <v>150</v>
      </c>
      <c r="J666" t="s">
        <v>77</v>
      </c>
    </row>
    <row r="667" spans="1:10" x14ac:dyDescent="0.25">
      <c r="A667" s="89" t="str">
        <f t="shared" si="10"/>
        <v>JERCANang</v>
      </c>
      <c r="B667" t="s">
        <v>20</v>
      </c>
      <c r="C667" t="s">
        <v>198</v>
      </c>
      <c r="D667" t="s">
        <v>69</v>
      </c>
      <c r="E667" t="s">
        <v>148</v>
      </c>
      <c r="F667">
        <v>0.52</v>
      </c>
      <c r="G667" t="s">
        <v>149</v>
      </c>
      <c r="H667">
        <v>0.154</v>
      </c>
      <c r="I667" t="s">
        <v>150</v>
      </c>
      <c r="J667" t="s">
        <v>77</v>
      </c>
    </row>
    <row r="668" spans="1:10" x14ac:dyDescent="0.25">
      <c r="A668" s="89" t="str">
        <f t="shared" si="10"/>
        <v>JERCANran</v>
      </c>
      <c r="B668" t="s">
        <v>20</v>
      </c>
      <c r="C668" t="s">
        <v>199</v>
      </c>
      <c r="D668" t="s">
        <v>69</v>
      </c>
      <c r="E668" t="s">
        <v>148</v>
      </c>
      <c r="F668">
        <v>0.13</v>
      </c>
      <c r="G668" t="s">
        <v>149</v>
      </c>
      <c r="H668">
        <v>0.21</v>
      </c>
      <c r="I668" t="s">
        <v>150</v>
      </c>
      <c r="J668" t="s">
        <v>77</v>
      </c>
    </row>
    <row r="669" spans="1:10" x14ac:dyDescent="0.25">
      <c r="A669" s="89" t="str">
        <f t="shared" si="10"/>
        <v>JERCANrwi</v>
      </c>
      <c r="B669" t="s">
        <v>20</v>
      </c>
      <c r="C669" t="s">
        <v>200</v>
      </c>
      <c r="D669" t="s">
        <v>69</v>
      </c>
      <c r="E669" t="s">
        <v>148</v>
      </c>
      <c r="F669">
        <v>0.21</v>
      </c>
      <c r="G669" t="s">
        <v>149</v>
      </c>
      <c r="H669">
        <v>0.19600000000000001</v>
      </c>
      <c r="I669" t="s">
        <v>150</v>
      </c>
      <c r="J669" t="s">
        <v>77</v>
      </c>
    </row>
    <row r="670" spans="1:10" x14ac:dyDescent="0.25">
      <c r="A670" s="89" t="str">
        <f t="shared" si="10"/>
        <v>JERCANrls</v>
      </c>
      <c r="B670" t="s">
        <v>20</v>
      </c>
      <c r="C670" t="s">
        <v>201</v>
      </c>
      <c r="D670" t="s">
        <v>69</v>
      </c>
      <c r="E670" t="s">
        <v>148</v>
      </c>
      <c r="F670">
        <v>-0.23</v>
      </c>
      <c r="G670" t="s">
        <v>149</v>
      </c>
      <c r="H670">
        <v>0.21099999999999999</v>
      </c>
      <c r="I670" t="s">
        <v>150</v>
      </c>
      <c r="J670" t="s">
        <v>77</v>
      </c>
    </row>
    <row r="671" spans="1:10" x14ac:dyDescent="0.25">
      <c r="A671" s="89" t="str">
        <f t="shared" si="10"/>
        <v>JERCANfan</v>
      </c>
      <c r="B671" t="s">
        <v>20</v>
      </c>
      <c r="C671" t="s">
        <v>202</v>
      </c>
      <c r="D671" t="s">
        <v>69</v>
      </c>
      <c r="E671" t="s">
        <v>148</v>
      </c>
      <c r="F671">
        <v>0.22</v>
      </c>
      <c r="G671" t="s">
        <v>149</v>
      </c>
      <c r="H671">
        <v>0.17699999999999999</v>
      </c>
      <c r="I671" t="s">
        <v>150</v>
      </c>
      <c r="J671" t="s">
        <v>77</v>
      </c>
    </row>
    <row r="672" spans="1:10" x14ac:dyDescent="0.25">
      <c r="A672" s="89" t="str">
        <f t="shared" si="10"/>
        <v>JERCANfua</v>
      </c>
      <c r="B672" t="s">
        <v>20</v>
      </c>
      <c r="C672" t="s">
        <v>203</v>
      </c>
      <c r="D672" t="s">
        <v>69</v>
      </c>
      <c r="E672" t="s">
        <v>148</v>
      </c>
      <c r="F672">
        <v>-0.03</v>
      </c>
      <c r="G672" t="s">
        <v>149</v>
      </c>
      <c r="H672">
        <v>0.27300000000000002</v>
      </c>
      <c r="I672" t="s">
        <v>150</v>
      </c>
      <c r="J672" t="s">
        <v>77</v>
      </c>
    </row>
    <row r="673" spans="1:10" x14ac:dyDescent="0.25">
      <c r="A673" s="89" t="str">
        <f t="shared" si="10"/>
        <v>JERCANruh</v>
      </c>
      <c r="B673" t="s">
        <v>20</v>
      </c>
      <c r="C673" t="s">
        <v>204</v>
      </c>
      <c r="D673" t="s">
        <v>69</v>
      </c>
      <c r="E673" t="s">
        <v>148</v>
      </c>
      <c r="F673">
        <v>0.45</v>
      </c>
      <c r="G673" t="s">
        <v>149</v>
      </c>
      <c r="H673">
        <v>0.16900000000000001</v>
      </c>
      <c r="I673" t="s">
        <v>150</v>
      </c>
      <c r="J673" t="s">
        <v>77</v>
      </c>
    </row>
    <row r="674" spans="1:10" x14ac:dyDescent="0.25">
      <c r="A674" s="89" t="str">
        <f t="shared" si="10"/>
        <v>JERCANusu</v>
      </c>
      <c r="B674" t="s">
        <v>20</v>
      </c>
      <c r="C674" t="s">
        <v>205</v>
      </c>
      <c r="D674" t="s">
        <v>69</v>
      </c>
      <c r="E674" t="s">
        <v>148</v>
      </c>
      <c r="F674">
        <v>0.02</v>
      </c>
      <c r="G674" t="s">
        <v>149</v>
      </c>
      <c r="H674">
        <v>0.23</v>
      </c>
      <c r="I674" t="s">
        <v>150</v>
      </c>
      <c r="J674" t="s">
        <v>77</v>
      </c>
    </row>
    <row r="675" spans="1:10" x14ac:dyDescent="0.25">
      <c r="A675" s="89" t="str">
        <f t="shared" si="10"/>
        <v>JERCANude</v>
      </c>
      <c r="B675" t="s">
        <v>20</v>
      </c>
      <c r="C675" t="s">
        <v>206</v>
      </c>
      <c r="D675" t="s">
        <v>69</v>
      </c>
      <c r="E675" t="s">
        <v>148</v>
      </c>
      <c r="F675">
        <v>-0.13</v>
      </c>
      <c r="G675" t="s">
        <v>149</v>
      </c>
      <c r="H675">
        <v>0.253</v>
      </c>
      <c r="I675" t="s">
        <v>150</v>
      </c>
      <c r="J675" t="s">
        <v>77</v>
      </c>
    </row>
    <row r="676" spans="1:10" x14ac:dyDescent="0.25">
      <c r="A676" s="89" t="str">
        <f t="shared" si="10"/>
        <v>JERCANftp</v>
      </c>
      <c r="B676" t="s">
        <v>20</v>
      </c>
      <c r="C676" t="s">
        <v>207</v>
      </c>
      <c r="D676" t="s">
        <v>69</v>
      </c>
      <c r="E676" t="s">
        <v>148</v>
      </c>
      <c r="F676">
        <v>-0.19</v>
      </c>
      <c r="G676" t="s">
        <v>149</v>
      </c>
      <c r="H676">
        <v>0.20699999999999999</v>
      </c>
      <c r="I676" t="s">
        <v>150</v>
      </c>
      <c r="J676" t="s">
        <v>77</v>
      </c>
    </row>
    <row r="677" spans="1:10" x14ac:dyDescent="0.25">
      <c r="A677" s="89" t="str">
        <f t="shared" si="10"/>
        <v>JERCANftl</v>
      </c>
      <c r="B677" t="s">
        <v>20</v>
      </c>
      <c r="C677" t="s">
        <v>208</v>
      </c>
      <c r="D677" t="s">
        <v>69</v>
      </c>
      <c r="E677" t="s">
        <v>148</v>
      </c>
      <c r="F677">
        <v>0.23</v>
      </c>
      <c r="G677" t="s">
        <v>149</v>
      </c>
      <c r="H677">
        <v>0.23799999999999999</v>
      </c>
      <c r="I677" t="s">
        <v>150</v>
      </c>
      <c r="J677" t="s">
        <v>77</v>
      </c>
    </row>
    <row r="678" spans="1:10" x14ac:dyDescent="0.25">
      <c r="A678" s="89" t="str">
        <f t="shared" si="10"/>
        <v>JERCANocs</v>
      </c>
      <c r="B678" t="s">
        <v>20</v>
      </c>
      <c r="C678" t="s">
        <v>209</v>
      </c>
      <c r="D678" t="s">
        <v>69</v>
      </c>
      <c r="E678" t="s">
        <v>148</v>
      </c>
      <c r="F678">
        <v>4.41</v>
      </c>
      <c r="G678" t="s">
        <v>149</v>
      </c>
      <c r="H678">
        <v>0.45300000000000001</v>
      </c>
      <c r="I678" t="s">
        <v>150</v>
      </c>
      <c r="J678" t="s">
        <v>77</v>
      </c>
    </row>
    <row r="679" spans="1:10" x14ac:dyDescent="0.25">
      <c r="A679" s="89" t="str">
        <f t="shared" si="10"/>
        <v>JERCANous</v>
      </c>
      <c r="B679" t="s">
        <v>20</v>
      </c>
      <c r="C679" t="s">
        <v>210</v>
      </c>
      <c r="D679" t="s">
        <v>69</v>
      </c>
      <c r="E679" t="s">
        <v>148</v>
      </c>
      <c r="F679">
        <v>-0.15</v>
      </c>
      <c r="G679" t="s">
        <v>149</v>
      </c>
      <c r="H679">
        <v>0.19400000000000001</v>
      </c>
      <c r="I679" t="s">
        <v>150</v>
      </c>
      <c r="J679" t="s">
        <v>77</v>
      </c>
    </row>
    <row r="680" spans="1:10" x14ac:dyDescent="0.25">
      <c r="A680" s="89" t="str">
        <f t="shared" si="10"/>
        <v>JERCANofl</v>
      </c>
      <c r="B680" t="s">
        <v>20</v>
      </c>
      <c r="C680" t="s">
        <v>211</v>
      </c>
      <c r="D680" t="s">
        <v>69</v>
      </c>
      <c r="E680" t="s">
        <v>148</v>
      </c>
      <c r="F680">
        <v>0.01</v>
      </c>
      <c r="G680" t="s">
        <v>149</v>
      </c>
      <c r="H680">
        <v>0.16300000000000001</v>
      </c>
      <c r="I680" t="s">
        <v>150</v>
      </c>
      <c r="J680" t="s">
        <v>77</v>
      </c>
    </row>
    <row r="681" spans="1:10" x14ac:dyDescent="0.25">
      <c r="A681" s="89" t="str">
        <f t="shared" si="10"/>
        <v>JERCHEsta</v>
      </c>
      <c r="B681" t="s">
        <v>20</v>
      </c>
      <c r="C681" t="s">
        <v>195</v>
      </c>
      <c r="D681" t="s">
        <v>69</v>
      </c>
      <c r="E681" t="s">
        <v>148</v>
      </c>
      <c r="F681">
        <v>-9.2899999999999991</v>
      </c>
      <c r="G681" t="s">
        <v>149</v>
      </c>
      <c r="H681">
        <v>9.6000000000000002E-2</v>
      </c>
      <c r="I681" t="s">
        <v>150</v>
      </c>
      <c r="J681" t="s">
        <v>78</v>
      </c>
    </row>
    <row r="682" spans="1:10" x14ac:dyDescent="0.25">
      <c r="A682" s="89" t="str">
        <f t="shared" si="10"/>
        <v>JERCHEcwi</v>
      </c>
      <c r="B682" t="s">
        <v>20</v>
      </c>
      <c r="C682" t="s">
        <v>196</v>
      </c>
      <c r="D682" t="s">
        <v>69</v>
      </c>
      <c r="E682" t="s">
        <v>148</v>
      </c>
      <c r="F682">
        <v>-11.76</v>
      </c>
      <c r="G682" t="s">
        <v>149</v>
      </c>
      <c r="H682">
        <v>0.121</v>
      </c>
      <c r="I682" t="s">
        <v>150</v>
      </c>
      <c r="J682" t="s">
        <v>78</v>
      </c>
    </row>
    <row r="683" spans="1:10" x14ac:dyDescent="0.25">
      <c r="A683" s="89" t="str">
        <f t="shared" si="10"/>
        <v>JERCHEbde</v>
      </c>
      <c r="B683" t="s">
        <v>20</v>
      </c>
      <c r="C683" t="s">
        <v>197</v>
      </c>
      <c r="D683" t="s">
        <v>69</v>
      </c>
      <c r="E683" t="s">
        <v>148</v>
      </c>
      <c r="F683">
        <v>-10.38</v>
      </c>
      <c r="G683" t="s">
        <v>149</v>
      </c>
      <c r="H683">
        <v>0.104</v>
      </c>
      <c r="I683" t="s">
        <v>150</v>
      </c>
      <c r="J683" t="s">
        <v>78</v>
      </c>
    </row>
    <row r="684" spans="1:10" x14ac:dyDescent="0.25">
      <c r="A684" s="89" t="str">
        <f t="shared" si="10"/>
        <v>JERCHEang</v>
      </c>
      <c r="B684" t="s">
        <v>20</v>
      </c>
      <c r="C684" t="s">
        <v>198</v>
      </c>
      <c r="D684" t="s">
        <v>69</v>
      </c>
      <c r="E684" t="s">
        <v>148</v>
      </c>
      <c r="F684">
        <v>10.42</v>
      </c>
      <c r="G684" t="s">
        <v>149</v>
      </c>
      <c r="H684">
        <v>-0.1</v>
      </c>
      <c r="I684" t="s">
        <v>150</v>
      </c>
      <c r="J684" t="s">
        <v>78</v>
      </c>
    </row>
    <row r="685" spans="1:10" x14ac:dyDescent="0.25">
      <c r="A685" s="89" t="str">
        <f t="shared" si="10"/>
        <v>JERCHEran</v>
      </c>
      <c r="B685" t="s">
        <v>20</v>
      </c>
      <c r="C685" t="s">
        <v>199</v>
      </c>
      <c r="D685" t="s">
        <v>69</v>
      </c>
      <c r="E685" t="s">
        <v>148</v>
      </c>
      <c r="F685">
        <v>-9.2799999999999994</v>
      </c>
      <c r="G685" t="s">
        <v>149</v>
      </c>
      <c r="H685">
        <v>9.8000000000000004E-2</v>
      </c>
      <c r="I685" t="s">
        <v>150</v>
      </c>
      <c r="J685" t="s">
        <v>78</v>
      </c>
    </row>
    <row r="686" spans="1:10" x14ac:dyDescent="0.25">
      <c r="A686" s="89" t="str">
        <f t="shared" si="10"/>
        <v>JERCHErwi</v>
      </c>
      <c r="B686" t="s">
        <v>20</v>
      </c>
      <c r="C686" t="s">
        <v>200</v>
      </c>
      <c r="D686" t="s">
        <v>69</v>
      </c>
      <c r="E686" t="s">
        <v>148</v>
      </c>
      <c r="F686">
        <v>-9.02</v>
      </c>
      <c r="G686" t="s">
        <v>149</v>
      </c>
      <c r="H686">
        <v>8.8999999999999996E-2</v>
      </c>
      <c r="I686" t="s">
        <v>150</v>
      </c>
      <c r="J686" t="s">
        <v>78</v>
      </c>
    </row>
    <row r="687" spans="1:10" x14ac:dyDescent="0.25">
      <c r="A687" s="89" t="str">
        <f t="shared" si="10"/>
        <v>JERCHErls</v>
      </c>
      <c r="B687" t="s">
        <v>20</v>
      </c>
      <c r="C687" t="s">
        <v>201</v>
      </c>
      <c r="D687" t="s">
        <v>69</v>
      </c>
      <c r="E687" t="s">
        <v>148</v>
      </c>
      <c r="F687">
        <v>-13.53</v>
      </c>
      <c r="G687" t="s">
        <v>149</v>
      </c>
      <c r="H687">
        <v>0.13700000000000001</v>
      </c>
      <c r="I687" t="s">
        <v>150</v>
      </c>
      <c r="J687" t="s">
        <v>78</v>
      </c>
    </row>
    <row r="688" spans="1:10" x14ac:dyDescent="0.25">
      <c r="A688" s="89" t="str">
        <f t="shared" si="10"/>
        <v>JERCHEfan</v>
      </c>
      <c r="B688" t="s">
        <v>20</v>
      </c>
      <c r="C688" t="s">
        <v>202</v>
      </c>
      <c r="D688" t="s">
        <v>69</v>
      </c>
      <c r="E688" t="s">
        <v>148</v>
      </c>
      <c r="F688">
        <v>-9.1199999999999992</v>
      </c>
      <c r="G688" t="s">
        <v>149</v>
      </c>
      <c r="H688">
        <v>8.7999999999999995E-2</v>
      </c>
      <c r="I688" t="s">
        <v>150</v>
      </c>
      <c r="J688" t="s">
        <v>78</v>
      </c>
    </row>
    <row r="689" spans="1:10" x14ac:dyDescent="0.25">
      <c r="A689" s="89" t="str">
        <f t="shared" si="10"/>
        <v>JERCHEfua</v>
      </c>
      <c r="B689" t="s">
        <v>20</v>
      </c>
      <c r="C689" t="s">
        <v>203</v>
      </c>
      <c r="D689" t="s">
        <v>69</v>
      </c>
      <c r="E689" t="s">
        <v>148</v>
      </c>
      <c r="F689">
        <v>-12.98</v>
      </c>
      <c r="G689" t="s">
        <v>149</v>
      </c>
      <c r="H689">
        <v>0.124</v>
      </c>
      <c r="I689" t="s">
        <v>150</v>
      </c>
      <c r="J689" t="s">
        <v>78</v>
      </c>
    </row>
    <row r="690" spans="1:10" x14ac:dyDescent="0.25">
      <c r="A690" s="89" t="str">
        <f t="shared" si="10"/>
        <v>JERCHEruh</v>
      </c>
      <c r="B690" t="s">
        <v>20</v>
      </c>
      <c r="C690" t="s">
        <v>204</v>
      </c>
      <c r="D690" t="s">
        <v>69</v>
      </c>
      <c r="E690" t="s">
        <v>148</v>
      </c>
      <c r="F690">
        <v>-9.1999999999999993</v>
      </c>
      <c r="G690" t="s">
        <v>149</v>
      </c>
      <c r="H690">
        <v>9.1999999999999998E-2</v>
      </c>
      <c r="I690" t="s">
        <v>150</v>
      </c>
      <c r="J690" t="s">
        <v>78</v>
      </c>
    </row>
    <row r="691" spans="1:10" x14ac:dyDescent="0.25">
      <c r="A691" s="89" t="str">
        <f t="shared" si="10"/>
        <v>JERCHEusu</v>
      </c>
      <c r="B691" t="s">
        <v>20</v>
      </c>
      <c r="C691" t="s">
        <v>205</v>
      </c>
      <c r="D691" t="s">
        <v>69</v>
      </c>
      <c r="E691" t="s">
        <v>148</v>
      </c>
      <c r="F691">
        <v>-12.46</v>
      </c>
      <c r="G691" t="s">
        <v>149</v>
      </c>
      <c r="H691">
        <v>0.123</v>
      </c>
      <c r="I691" t="s">
        <v>150</v>
      </c>
      <c r="J691" t="s">
        <v>78</v>
      </c>
    </row>
    <row r="692" spans="1:10" x14ac:dyDescent="0.25">
      <c r="A692" s="89" t="str">
        <f t="shared" si="10"/>
        <v>JERCHEude</v>
      </c>
      <c r="B692" t="s">
        <v>20</v>
      </c>
      <c r="C692" t="s">
        <v>206</v>
      </c>
      <c r="D692" t="s">
        <v>69</v>
      </c>
      <c r="E692" t="s">
        <v>148</v>
      </c>
      <c r="F692">
        <v>-13.5</v>
      </c>
      <c r="G692" t="s">
        <v>149</v>
      </c>
      <c r="H692">
        <v>0.13500000000000001</v>
      </c>
      <c r="I692" t="s">
        <v>150</v>
      </c>
      <c r="J692" t="s">
        <v>78</v>
      </c>
    </row>
    <row r="693" spans="1:10" x14ac:dyDescent="0.25">
      <c r="A693" s="89" t="str">
        <f t="shared" si="10"/>
        <v>JERCHEftp</v>
      </c>
      <c r="B693" t="s">
        <v>20</v>
      </c>
      <c r="C693" t="s">
        <v>207</v>
      </c>
      <c r="D693" t="s">
        <v>69</v>
      </c>
      <c r="E693" t="s">
        <v>148</v>
      </c>
      <c r="F693">
        <v>-12.55</v>
      </c>
      <c r="G693" t="s">
        <v>149</v>
      </c>
      <c r="H693">
        <v>0.121</v>
      </c>
      <c r="I693" t="s">
        <v>150</v>
      </c>
      <c r="J693" t="s">
        <v>78</v>
      </c>
    </row>
    <row r="694" spans="1:10" x14ac:dyDescent="0.25">
      <c r="A694" s="89" t="str">
        <f t="shared" si="10"/>
        <v>JERCHEftl</v>
      </c>
      <c r="B694" t="s">
        <v>20</v>
      </c>
      <c r="C694" t="s">
        <v>208</v>
      </c>
      <c r="D694" t="s">
        <v>69</v>
      </c>
      <c r="E694" t="s">
        <v>148</v>
      </c>
      <c r="F694">
        <v>-12.12</v>
      </c>
      <c r="G694" t="s">
        <v>149</v>
      </c>
      <c r="H694">
        <v>0.121</v>
      </c>
      <c r="I694" t="s">
        <v>150</v>
      </c>
      <c r="J694" t="s">
        <v>78</v>
      </c>
    </row>
    <row r="695" spans="1:10" x14ac:dyDescent="0.25">
      <c r="A695" s="89" t="str">
        <f t="shared" si="10"/>
        <v>JERCHEocs</v>
      </c>
      <c r="B695" t="s">
        <v>20</v>
      </c>
      <c r="C695" t="s">
        <v>209</v>
      </c>
      <c r="D695" t="s">
        <v>69</v>
      </c>
      <c r="E695" t="s">
        <v>148</v>
      </c>
      <c r="F695">
        <v>-28.49</v>
      </c>
      <c r="G695" t="s">
        <v>149</v>
      </c>
      <c r="H695">
        <v>0.314</v>
      </c>
      <c r="I695" t="s">
        <v>150</v>
      </c>
      <c r="J695" t="s">
        <v>78</v>
      </c>
    </row>
    <row r="696" spans="1:10" x14ac:dyDescent="0.25">
      <c r="A696" s="89" t="str">
        <f t="shared" si="10"/>
        <v>JERCHEous</v>
      </c>
      <c r="B696" t="s">
        <v>20</v>
      </c>
      <c r="C696" t="s">
        <v>210</v>
      </c>
      <c r="D696" t="s">
        <v>69</v>
      </c>
      <c r="E696" t="s">
        <v>148</v>
      </c>
      <c r="F696">
        <v>-12.31</v>
      </c>
      <c r="G696" t="s">
        <v>149</v>
      </c>
      <c r="H696">
        <v>0.11899999999999999</v>
      </c>
      <c r="I696" t="s">
        <v>150</v>
      </c>
      <c r="J696" t="s">
        <v>78</v>
      </c>
    </row>
    <row r="697" spans="1:10" x14ac:dyDescent="0.25">
      <c r="A697" s="89" t="str">
        <f t="shared" si="10"/>
        <v>JERCHEofl</v>
      </c>
      <c r="B697" t="s">
        <v>20</v>
      </c>
      <c r="C697" t="s">
        <v>211</v>
      </c>
      <c r="D697" t="s">
        <v>69</v>
      </c>
      <c r="E697" t="s">
        <v>148</v>
      </c>
      <c r="F697">
        <v>-8.58</v>
      </c>
      <c r="G697" t="s">
        <v>149</v>
      </c>
      <c r="H697">
        <v>8.3000000000000004E-2</v>
      </c>
      <c r="I697" t="s">
        <v>150</v>
      </c>
      <c r="J697" t="s">
        <v>78</v>
      </c>
    </row>
    <row r="698" spans="1:10" x14ac:dyDescent="0.25">
      <c r="A698" s="89" t="str">
        <f t="shared" si="10"/>
        <v>JERDFSsta</v>
      </c>
      <c r="B698" t="s">
        <v>20</v>
      </c>
      <c r="C698" t="s">
        <v>195</v>
      </c>
      <c r="D698" t="s">
        <v>69</v>
      </c>
      <c r="E698" t="s">
        <v>148</v>
      </c>
      <c r="F698">
        <v>-9.34</v>
      </c>
      <c r="G698" t="s">
        <v>149</v>
      </c>
      <c r="H698">
        <v>9.1999999999999998E-2</v>
      </c>
      <c r="I698" t="s">
        <v>150</v>
      </c>
      <c r="J698" t="s">
        <v>89</v>
      </c>
    </row>
    <row r="699" spans="1:10" x14ac:dyDescent="0.25">
      <c r="A699" s="89" t="str">
        <f t="shared" si="10"/>
        <v>JERDFScwi</v>
      </c>
      <c r="B699" t="s">
        <v>20</v>
      </c>
      <c r="C699" t="s">
        <v>196</v>
      </c>
      <c r="D699" t="s">
        <v>69</v>
      </c>
      <c r="E699" t="s">
        <v>148</v>
      </c>
      <c r="F699">
        <v>-10.130000000000001</v>
      </c>
      <c r="G699" t="s">
        <v>149</v>
      </c>
      <c r="H699">
        <v>9.8000000000000004E-2</v>
      </c>
      <c r="I699" t="s">
        <v>150</v>
      </c>
      <c r="J699" t="s">
        <v>89</v>
      </c>
    </row>
    <row r="700" spans="1:10" x14ac:dyDescent="0.25">
      <c r="A700" s="89" t="str">
        <f t="shared" si="10"/>
        <v>JERDFSbde</v>
      </c>
      <c r="B700" t="s">
        <v>20</v>
      </c>
      <c r="C700" t="s">
        <v>197</v>
      </c>
      <c r="D700" t="s">
        <v>69</v>
      </c>
      <c r="E700" t="s">
        <v>148</v>
      </c>
      <c r="F700">
        <v>-10.67</v>
      </c>
      <c r="G700" t="s">
        <v>149</v>
      </c>
      <c r="H700">
        <v>9.6000000000000002E-2</v>
      </c>
      <c r="I700" t="s">
        <v>150</v>
      </c>
      <c r="J700" t="s">
        <v>89</v>
      </c>
    </row>
    <row r="701" spans="1:10" x14ac:dyDescent="0.25">
      <c r="A701" s="89" t="str">
        <f t="shared" si="10"/>
        <v>JERDFSang</v>
      </c>
      <c r="B701" t="s">
        <v>20</v>
      </c>
      <c r="C701" t="s">
        <v>198</v>
      </c>
      <c r="D701" t="s">
        <v>69</v>
      </c>
      <c r="E701" t="s">
        <v>148</v>
      </c>
      <c r="F701">
        <v>-8.59</v>
      </c>
      <c r="G701" t="s">
        <v>149</v>
      </c>
      <c r="H701">
        <v>8.5999999999999993E-2</v>
      </c>
      <c r="I701" t="s">
        <v>150</v>
      </c>
      <c r="J701" t="s">
        <v>89</v>
      </c>
    </row>
    <row r="702" spans="1:10" x14ac:dyDescent="0.25">
      <c r="A702" s="89" t="str">
        <f t="shared" si="10"/>
        <v>JERDFSran</v>
      </c>
      <c r="B702" t="s">
        <v>20</v>
      </c>
      <c r="C702" t="s">
        <v>199</v>
      </c>
      <c r="D702" t="s">
        <v>69</v>
      </c>
      <c r="E702" t="s">
        <v>148</v>
      </c>
      <c r="F702">
        <v>-10.69</v>
      </c>
      <c r="G702" t="s">
        <v>149</v>
      </c>
      <c r="H702">
        <v>0.11</v>
      </c>
      <c r="I702" t="s">
        <v>150</v>
      </c>
      <c r="J702" t="s">
        <v>89</v>
      </c>
    </row>
    <row r="703" spans="1:10" x14ac:dyDescent="0.25">
      <c r="A703" s="89" t="str">
        <f t="shared" si="10"/>
        <v>JERDFSrwi</v>
      </c>
      <c r="B703" t="s">
        <v>20</v>
      </c>
      <c r="C703" t="s">
        <v>200</v>
      </c>
      <c r="D703" t="s">
        <v>69</v>
      </c>
      <c r="E703" t="s">
        <v>148</v>
      </c>
      <c r="F703">
        <v>-10.51</v>
      </c>
      <c r="G703" t="s">
        <v>149</v>
      </c>
      <c r="H703">
        <v>9.8000000000000004E-2</v>
      </c>
      <c r="I703" t="s">
        <v>150</v>
      </c>
      <c r="J703" t="s">
        <v>89</v>
      </c>
    </row>
    <row r="704" spans="1:10" x14ac:dyDescent="0.25">
      <c r="A704" s="89" t="str">
        <f t="shared" si="10"/>
        <v>JERDFSrls</v>
      </c>
      <c r="B704" t="s">
        <v>20</v>
      </c>
      <c r="C704" t="s">
        <v>201</v>
      </c>
      <c r="D704" t="s">
        <v>69</v>
      </c>
      <c r="E704" t="s">
        <v>148</v>
      </c>
      <c r="F704">
        <v>-9.42</v>
      </c>
      <c r="G704" t="s">
        <v>149</v>
      </c>
      <c r="H704">
        <v>9.6000000000000002E-2</v>
      </c>
      <c r="I704" t="s">
        <v>150</v>
      </c>
      <c r="J704" t="s">
        <v>89</v>
      </c>
    </row>
    <row r="705" spans="1:10" x14ac:dyDescent="0.25">
      <c r="A705" s="89" t="str">
        <f t="shared" si="10"/>
        <v>JERDFSfan</v>
      </c>
      <c r="B705" t="s">
        <v>20</v>
      </c>
      <c r="C705" t="s">
        <v>202</v>
      </c>
      <c r="D705" t="s">
        <v>69</v>
      </c>
      <c r="E705" t="s">
        <v>148</v>
      </c>
      <c r="F705">
        <v>-8.83</v>
      </c>
      <c r="G705" t="s">
        <v>149</v>
      </c>
      <c r="H705">
        <v>8.7999999999999995E-2</v>
      </c>
      <c r="I705" t="s">
        <v>150</v>
      </c>
      <c r="J705" t="s">
        <v>89</v>
      </c>
    </row>
    <row r="706" spans="1:10" x14ac:dyDescent="0.25">
      <c r="A706" s="89" t="str">
        <f t="shared" si="10"/>
        <v>JERDFSfua</v>
      </c>
      <c r="B706" t="s">
        <v>20</v>
      </c>
      <c r="C706" t="s">
        <v>203</v>
      </c>
      <c r="D706" t="s">
        <v>69</v>
      </c>
      <c r="E706" t="s">
        <v>148</v>
      </c>
      <c r="F706">
        <v>-12.58</v>
      </c>
      <c r="G706" t="s">
        <v>149</v>
      </c>
      <c r="H706">
        <v>0.122</v>
      </c>
      <c r="I706" t="s">
        <v>150</v>
      </c>
      <c r="J706" t="s">
        <v>89</v>
      </c>
    </row>
    <row r="707" spans="1:10" x14ac:dyDescent="0.25">
      <c r="A707" s="89" t="str">
        <f t="shared" ref="A707:A770" si="11">B707&amp;J707&amp;C707</f>
        <v>JERDFSruh</v>
      </c>
      <c r="B707" t="s">
        <v>20</v>
      </c>
      <c r="C707" t="s">
        <v>204</v>
      </c>
      <c r="D707" t="s">
        <v>69</v>
      </c>
      <c r="E707" t="s">
        <v>148</v>
      </c>
      <c r="F707">
        <v>-11.69</v>
      </c>
      <c r="G707" t="s">
        <v>149</v>
      </c>
      <c r="H707">
        <v>0.11</v>
      </c>
      <c r="I707" t="s">
        <v>150</v>
      </c>
      <c r="J707" t="s">
        <v>89</v>
      </c>
    </row>
    <row r="708" spans="1:10" x14ac:dyDescent="0.25">
      <c r="A708" s="89" t="str">
        <f t="shared" si="11"/>
        <v>JERDFSusu</v>
      </c>
      <c r="B708" t="s">
        <v>20</v>
      </c>
      <c r="C708" t="s">
        <v>205</v>
      </c>
      <c r="D708" t="s">
        <v>69</v>
      </c>
      <c r="E708" t="s">
        <v>148</v>
      </c>
      <c r="F708">
        <v>-12.27</v>
      </c>
      <c r="G708" t="s">
        <v>149</v>
      </c>
      <c r="H708">
        <v>0.111</v>
      </c>
      <c r="I708" t="s">
        <v>150</v>
      </c>
      <c r="J708" t="s">
        <v>89</v>
      </c>
    </row>
    <row r="709" spans="1:10" x14ac:dyDescent="0.25">
      <c r="A709" s="89" t="str">
        <f t="shared" si="11"/>
        <v>JERDFSude</v>
      </c>
      <c r="B709" t="s">
        <v>20</v>
      </c>
      <c r="C709" t="s">
        <v>206</v>
      </c>
      <c r="D709" t="s">
        <v>69</v>
      </c>
      <c r="E709" t="s">
        <v>148</v>
      </c>
      <c r="F709">
        <v>-10.37</v>
      </c>
      <c r="G709" t="s">
        <v>149</v>
      </c>
      <c r="H709">
        <v>0.108</v>
      </c>
      <c r="I709" t="s">
        <v>150</v>
      </c>
      <c r="J709" t="s">
        <v>89</v>
      </c>
    </row>
    <row r="710" spans="1:10" x14ac:dyDescent="0.25">
      <c r="A710" s="89" t="str">
        <f t="shared" si="11"/>
        <v>JERDFSftp</v>
      </c>
      <c r="B710" t="s">
        <v>20</v>
      </c>
      <c r="C710" t="s">
        <v>207</v>
      </c>
      <c r="D710" t="s">
        <v>69</v>
      </c>
      <c r="E710" t="s">
        <v>148</v>
      </c>
      <c r="F710">
        <v>-10.130000000000001</v>
      </c>
      <c r="G710" t="s">
        <v>149</v>
      </c>
      <c r="H710">
        <v>9.2999999999999999E-2</v>
      </c>
      <c r="I710" t="s">
        <v>150</v>
      </c>
      <c r="J710" t="s">
        <v>89</v>
      </c>
    </row>
    <row r="711" spans="1:10" x14ac:dyDescent="0.25">
      <c r="A711" s="89" t="str">
        <f t="shared" si="11"/>
        <v>JERDFSftl</v>
      </c>
      <c r="B711" t="s">
        <v>20</v>
      </c>
      <c r="C711" t="s">
        <v>208</v>
      </c>
      <c r="D711" t="s">
        <v>69</v>
      </c>
      <c r="E711" t="s">
        <v>148</v>
      </c>
      <c r="F711">
        <v>-10.220000000000001</v>
      </c>
      <c r="G711" t="s">
        <v>149</v>
      </c>
      <c r="H711">
        <v>9.8000000000000004E-2</v>
      </c>
      <c r="I711" t="s">
        <v>150</v>
      </c>
      <c r="J711" t="s">
        <v>89</v>
      </c>
    </row>
    <row r="712" spans="1:10" x14ac:dyDescent="0.25">
      <c r="A712" s="89" t="str">
        <f t="shared" si="11"/>
        <v>JERDFSocs</v>
      </c>
      <c r="B712" t="s">
        <v>20</v>
      </c>
      <c r="C712" t="s">
        <v>209</v>
      </c>
      <c r="D712" t="s">
        <v>69</v>
      </c>
      <c r="E712" t="s">
        <v>148</v>
      </c>
      <c r="F712">
        <v>-12.44</v>
      </c>
      <c r="G712" t="s">
        <v>149</v>
      </c>
      <c r="H712">
        <v>0.14199999999999999</v>
      </c>
      <c r="I712" t="s">
        <v>150</v>
      </c>
      <c r="J712" t="s">
        <v>89</v>
      </c>
    </row>
    <row r="713" spans="1:10" x14ac:dyDescent="0.25">
      <c r="A713" s="89" t="str">
        <f t="shared" si="11"/>
        <v>JERDFSous</v>
      </c>
      <c r="B713" t="s">
        <v>20</v>
      </c>
      <c r="C713" t="s">
        <v>210</v>
      </c>
      <c r="D713" t="s">
        <v>69</v>
      </c>
      <c r="E713" t="s">
        <v>148</v>
      </c>
      <c r="F713">
        <v>-9.4</v>
      </c>
      <c r="G713" t="s">
        <v>149</v>
      </c>
      <c r="H713">
        <v>8.6999999999999994E-2</v>
      </c>
      <c r="I713" t="s">
        <v>150</v>
      </c>
      <c r="J713" t="s">
        <v>89</v>
      </c>
    </row>
    <row r="714" spans="1:10" x14ac:dyDescent="0.25">
      <c r="A714" s="89" t="str">
        <f t="shared" si="11"/>
        <v>JERDFSofl</v>
      </c>
      <c r="B714" t="s">
        <v>20</v>
      </c>
      <c r="C714" t="s">
        <v>211</v>
      </c>
      <c r="D714" t="s">
        <v>69</v>
      </c>
      <c r="E714" t="s">
        <v>148</v>
      </c>
      <c r="F714">
        <v>-5.96</v>
      </c>
      <c r="G714" t="s">
        <v>149</v>
      </c>
      <c r="H714">
        <v>5.7000000000000002E-2</v>
      </c>
      <c r="I714" t="s">
        <v>150</v>
      </c>
      <c r="J714" t="s">
        <v>89</v>
      </c>
    </row>
    <row r="715" spans="1:10" x14ac:dyDescent="0.25">
      <c r="A715" s="89" t="str">
        <f t="shared" si="11"/>
        <v>JERITAsta</v>
      </c>
      <c r="B715" t="s">
        <v>20</v>
      </c>
      <c r="C715" t="s">
        <v>195</v>
      </c>
      <c r="D715" t="s">
        <v>69</v>
      </c>
      <c r="E715" t="s">
        <v>148</v>
      </c>
      <c r="F715">
        <v>-0.49</v>
      </c>
      <c r="G715" t="s">
        <v>149</v>
      </c>
      <c r="H715">
        <v>0.64900000000000002</v>
      </c>
      <c r="I715" t="s">
        <v>150</v>
      </c>
      <c r="J715" t="s">
        <v>81</v>
      </c>
    </row>
    <row r="716" spans="1:10" x14ac:dyDescent="0.25">
      <c r="A716" s="89" t="str">
        <f t="shared" si="11"/>
        <v>JERITAcwi</v>
      </c>
      <c r="B716" t="s">
        <v>20</v>
      </c>
      <c r="C716" t="s">
        <v>196</v>
      </c>
      <c r="D716" t="s">
        <v>69</v>
      </c>
      <c r="E716" t="s">
        <v>148</v>
      </c>
      <c r="F716">
        <v>0.33</v>
      </c>
      <c r="G716" t="s">
        <v>149</v>
      </c>
      <c r="H716">
        <v>0.82199999999999995</v>
      </c>
      <c r="I716" t="s">
        <v>150</v>
      </c>
      <c r="J716" t="s">
        <v>81</v>
      </c>
    </row>
    <row r="717" spans="1:10" x14ac:dyDescent="0.25">
      <c r="A717" s="89" t="str">
        <f t="shared" si="11"/>
        <v>JERITAbde</v>
      </c>
      <c r="B717" t="s">
        <v>20</v>
      </c>
      <c r="C717" t="s">
        <v>197</v>
      </c>
      <c r="D717" t="s">
        <v>69</v>
      </c>
      <c r="E717" t="s">
        <v>148</v>
      </c>
      <c r="F717">
        <v>-0.09</v>
      </c>
      <c r="G717" t="s">
        <v>149</v>
      </c>
      <c r="H717">
        <v>0.86899999999999999</v>
      </c>
      <c r="I717" t="s">
        <v>150</v>
      </c>
      <c r="J717" t="s">
        <v>81</v>
      </c>
    </row>
    <row r="718" spans="1:10" x14ac:dyDescent="0.25">
      <c r="A718" s="89" t="str">
        <f t="shared" si="11"/>
        <v>JERITAang</v>
      </c>
      <c r="B718" t="s">
        <v>20</v>
      </c>
      <c r="C718" t="s">
        <v>198</v>
      </c>
      <c r="D718" t="s">
        <v>69</v>
      </c>
      <c r="E718" t="s">
        <v>148</v>
      </c>
      <c r="F718">
        <v>0.12</v>
      </c>
      <c r="G718" t="s">
        <v>149</v>
      </c>
      <c r="H718">
        <v>0.68700000000000006</v>
      </c>
      <c r="I718" t="s">
        <v>150</v>
      </c>
      <c r="J718" t="s">
        <v>81</v>
      </c>
    </row>
    <row r="719" spans="1:10" x14ac:dyDescent="0.25">
      <c r="A719" s="89" t="str">
        <f t="shared" si="11"/>
        <v>JERITAran</v>
      </c>
      <c r="B719" t="s">
        <v>20</v>
      </c>
      <c r="C719" t="s">
        <v>199</v>
      </c>
      <c r="D719" t="s">
        <v>69</v>
      </c>
      <c r="E719" t="s">
        <v>148</v>
      </c>
      <c r="F719">
        <v>0.13</v>
      </c>
      <c r="G719" t="s">
        <v>149</v>
      </c>
      <c r="H719">
        <v>0.77300000000000002</v>
      </c>
      <c r="I719" t="s">
        <v>150</v>
      </c>
      <c r="J719" t="s">
        <v>81</v>
      </c>
    </row>
    <row r="720" spans="1:10" x14ac:dyDescent="0.25">
      <c r="A720" s="89" t="str">
        <f t="shared" si="11"/>
        <v>JERITArwi</v>
      </c>
      <c r="B720" t="s">
        <v>20</v>
      </c>
      <c r="C720" t="s">
        <v>200</v>
      </c>
      <c r="D720" t="s">
        <v>69</v>
      </c>
      <c r="E720" t="s">
        <v>148</v>
      </c>
      <c r="F720">
        <v>-0.43</v>
      </c>
      <c r="G720" t="s">
        <v>149</v>
      </c>
      <c r="H720">
        <v>0.79200000000000004</v>
      </c>
      <c r="I720" t="s">
        <v>150</v>
      </c>
      <c r="J720" t="s">
        <v>81</v>
      </c>
    </row>
    <row r="721" spans="1:10" x14ac:dyDescent="0.25">
      <c r="A721" s="89" t="str">
        <f t="shared" si="11"/>
        <v>JERITArls</v>
      </c>
      <c r="B721" t="s">
        <v>20</v>
      </c>
      <c r="C721" t="s">
        <v>201</v>
      </c>
      <c r="D721" t="s">
        <v>69</v>
      </c>
      <c r="E721" t="s">
        <v>148</v>
      </c>
      <c r="F721">
        <v>0.06</v>
      </c>
      <c r="G721" t="s">
        <v>149</v>
      </c>
      <c r="H721">
        <v>0.69899999999999995</v>
      </c>
      <c r="I721" t="s">
        <v>150</v>
      </c>
      <c r="J721" t="s">
        <v>81</v>
      </c>
    </row>
    <row r="722" spans="1:10" x14ac:dyDescent="0.25">
      <c r="A722" s="89" t="str">
        <f t="shared" si="11"/>
        <v>JERITAfan</v>
      </c>
      <c r="B722" t="s">
        <v>20</v>
      </c>
      <c r="C722" t="s">
        <v>202</v>
      </c>
      <c r="D722" t="s">
        <v>69</v>
      </c>
      <c r="E722" t="s">
        <v>148</v>
      </c>
      <c r="F722">
        <v>0</v>
      </c>
      <c r="G722" t="s">
        <v>149</v>
      </c>
      <c r="H722">
        <v>0.63900000000000001</v>
      </c>
      <c r="I722" t="s">
        <v>150</v>
      </c>
      <c r="J722" t="s">
        <v>81</v>
      </c>
    </row>
    <row r="723" spans="1:10" x14ac:dyDescent="0.25">
      <c r="A723" s="89" t="str">
        <f t="shared" si="11"/>
        <v>JERITAfua</v>
      </c>
      <c r="B723" t="s">
        <v>20</v>
      </c>
      <c r="C723" t="s">
        <v>203</v>
      </c>
      <c r="D723" t="s">
        <v>69</v>
      </c>
      <c r="E723" t="s">
        <v>148</v>
      </c>
      <c r="F723">
        <v>-0.86</v>
      </c>
      <c r="G723" t="s">
        <v>149</v>
      </c>
      <c r="H723">
        <v>0.998</v>
      </c>
      <c r="I723" t="s">
        <v>150</v>
      </c>
      <c r="J723" t="s">
        <v>81</v>
      </c>
    </row>
    <row r="724" spans="1:10" x14ac:dyDescent="0.25">
      <c r="A724" s="89" t="str">
        <f t="shared" si="11"/>
        <v>JERITAruh</v>
      </c>
      <c r="B724" t="s">
        <v>20</v>
      </c>
      <c r="C724" t="s">
        <v>204</v>
      </c>
      <c r="D724" t="s">
        <v>69</v>
      </c>
      <c r="E724" t="s">
        <v>148</v>
      </c>
      <c r="F724">
        <v>-0.06</v>
      </c>
      <c r="G724" t="s">
        <v>149</v>
      </c>
      <c r="H724">
        <v>0.86299999999999999</v>
      </c>
      <c r="I724" t="s">
        <v>150</v>
      </c>
      <c r="J724" t="s">
        <v>81</v>
      </c>
    </row>
    <row r="725" spans="1:10" x14ac:dyDescent="0.25">
      <c r="A725" s="89" t="str">
        <f t="shared" si="11"/>
        <v>JERITAusu</v>
      </c>
      <c r="B725" t="s">
        <v>20</v>
      </c>
      <c r="C725" t="s">
        <v>205</v>
      </c>
      <c r="D725" t="s">
        <v>69</v>
      </c>
      <c r="E725" t="s">
        <v>148</v>
      </c>
      <c r="F725">
        <v>-0.23</v>
      </c>
      <c r="G725" t="s">
        <v>149</v>
      </c>
      <c r="H725">
        <v>0.90700000000000003</v>
      </c>
      <c r="I725" t="s">
        <v>150</v>
      </c>
      <c r="J725" t="s">
        <v>81</v>
      </c>
    </row>
    <row r="726" spans="1:10" x14ac:dyDescent="0.25">
      <c r="A726" s="89" t="str">
        <f t="shared" si="11"/>
        <v>JERITAude</v>
      </c>
      <c r="B726" t="s">
        <v>20</v>
      </c>
      <c r="C726" t="s">
        <v>206</v>
      </c>
      <c r="D726" t="s">
        <v>69</v>
      </c>
      <c r="E726" t="s">
        <v>148</v>
      </c>
      <c r="F726">
        <v>-0.8</v>
      </c>
      <c r="G726" t="s">
        <v>149</v>
      </c>
      <c r="H726">
        <v>0.83699999999999997</v>
      </c>
      <c r="I726" t="s">
        <v>150</v>
      </c>
      <c r="J726" t="s">
        <v>81</v>
      </c>
    </row>
    <row r="727" spans="1:10" x14ac:dyDescent="0.25">
      <c r="A727" s="89" t="str">
        <f t="shared" si="11"/>
        <v>JERITAftp</v>
      </c>
      <c r="B727" t="s">
        <v>20</v>
      </c>
      <c r="C727" t="s">
        <v>207</v>
      </c>
      <c r="D727" t="s">
        <v>69</v>
      </c>
      <c r="E727" t="s">
        <v>148</v>
      </c>
      <c r="F727">
        <v>-0.46</v>
      </c>
      <c r="G727" t="s">
        <v>149</v>
      </c>
      <c r="H727">
        <v>0.70699999999999996</v>
      </c>
      <c r="I727" t="s">
        <v>150</v>
      </c>
      <c r="J727" t="s">
        <v>81</v>
      </c>
    </row>
    <row r="728" spans="1:10" x14ac:dyDescent="0.25">
      <c r="A728" s="89" t="str">
        <f t="shared" si="11"/>
        <v>JERITAftl</v>
      </c>
      <c r="B728" t="s">
        <v>20</v>
      </c>
      <c r="C728" t="s">
        <v>208</v>
      </c>
      <c r="D728" t="s">
        <v>69</v>
      </c>
      <c r="E728" t="s">
        <v>148</v>
      </c>
      <c r="F728">
        <v>-0.18</v>
      </c>
      <c r="G728" t="s">
        <v>149</v>
      </c>
      <c r="H728">
        <v>0.72699999999999998</v>
      </c>
      <c r="I728" t="s">
        <v>150</v>
      </c>
      <c r="J728" t="s">
        <v>81</v>
      </c>
    </row>
    <row r="729" spans="1:10" x14ac:dyDescent="0.25">
      <c r="A729" s="89" t="str">
        <f t="shared" si="11"/>
        <v>JERITAocs</v>
      </c>
      <c r="B729" t="s">
        <v>20</v>
      </c>
      <c r="C729" t="s">
        <v>209</v>
      </c>
      <c r="D729" t="s">
        <v>69</v>
      </c>
      <c r="E729" t="s">
        <v>148</v>
      </c>
      <c r="F729">
        <v>2.71</v>
      </c>
      <c r="G729" t="s">
        <v>149</v>
      </c>
      <c r="H729">
        <v>1.83</v>
      </c>
      <c r="I729" t="s">
        <v>150</v>
      </c>
      <c r="J729" t="s">
        <v>81</v>
      </c>
    </row>
    <row r="730" spans="1:10" x14ac:dyDescent="0.25">
      <c r="A730" s="89" t="str">
        <f t="shared" si="11"/>
        <v>JERITAous</v>
      </c>
      <c r="B730" t="s">
        <v>20</v>
      </c>
      <c r="C730" t="s">
        <v>210</v>
      </c>
      <c r="D730" t="s">
        <v>69</v>
      </c>
      <c r="E730" t="s">
        <v>148</v>
      </c>
      <c r="F730">
        <v>-0.82</v>
      </c>
      <c r="G730" t="s">
        <v>149</v>
      </c>
      <c r="H730">
        <v>0.72899999999999998</v>
      </c>
      <c r="I730" t="s">
        <v>150</v>
      </c>
      <c r="J730" t="s">
        <v>81</v>
      </c>
    </row>
    <row r="731" spans="1:10" x14ac:dyDescent="0.25">
      <c r="A731" s="89" t="str">
        <f t="shared" si="11"/>
        <v>JERITAofl</v>
      </c>
      <c r="B731" t="s">
        <v>20</v>
      </c>
      <c r="C731" t="s">
        <v>211</v>
      </c>
      <c r="D731" t="s">
        <v>69</v>
      </c>
      <c r="E731" t="s">
        <v>148</v>
      </c>
      <c r="F731">
        <v>-7.0000000000000007E-2</v>
      </c>
      <c r="G731" t="s">
        <v>149</v>
      </c>
      <c r="H731">
        <v>0.44400000000000001</v>
      </c>
      <c r="I731" t="s">
        <v>150</v>
      </c>
      <c r="J731" t="s">
        <v>81</v>
      </c>
    </row>
    <row r="732" spans="1:10" x14ac:dyDescent="0.25">
      <c r="A732" s="89" t="str">
        <f t="shared" si="11"/>
        <v>JERNLDsta</v>
      </c>
      <c r="B732" t="s">
        <v>20</v>
      </c>
      <c r="C732" t="s">
        <v>195</v>
      </c>
      <c r="D732" t="s">
        <v>69</v>
      </c>
      <c r="E732" t="s">
        <v>148</v>
      </c>
      <c r="F732">
        <v>-14.76</v>
      </c>
      <c r="G732" t="s">
        <v>149</v>
      </c>
      <c r="H732">
        <v>0.21099999999999999</v>
      </c>
      <c r="I732" t="s">
        <v>150</v>
      </c>
      <c r="J732" t="s">
        <v>82</v>
      </c>
    </row>
    <row r="733" spans="1:10" x14ac:dyDescent="0.25">
      <c r="A733" s="89" t="str">
        <f t="shared" si="11"/>
        <v>JERNLDcwi</v>
      </c>
      <c r="B733" t="s">
        <v>20</v>
      </c>
      <c r="C733" t="s">
        <v>196</v>
      </c>
      <c r="D733" t="s">
        <v>69</v>
      </c>
      <c r="E733" t="s">
        <v>148</v>
      </c>
      <c r="F733">
        <v>-26.22</v>
      </c>
      <c r="G733" t="s">
        <v>149</v>
      </c>
      <c r="H733">
        <v>0.35199999999999998</v>
      </c>
      <c r="I733" t="s">
        <v>150</v>
      </c>
      <c r="J733" t="s">
        <v>82</v>
      </c>
    </row>
    <row r="734" spans="1:10" x14ac:dyDescent="0.25">
      <c r="A734" s="89" t="str">
        <f t="shared" si="11"/>
        <v>JERNLDbde</v>
      </c>
      <c r="B734" t="s">
        <v>20</v>
      </c>
      <c r="C734" t="s">
        <v>197</v>
      </c>
      <c r="D734" t="s">
        <v>69</v>
      </c>
      <c r="E734" t="s">
        <v>148</v>
      </c>
      <c r="F734">
        <v>-24.82</v>
      </c>
      <c r="G734" t="s">
        <v>149</v>
      </c>
      <c r="H734">
        <v>0.307</v>
      </c>
      <c r="I734" t="s">
        <v>150</v>
      </c>
      <c r="J734" t="s">
        <v>82</v>
      </c>
    </row>
    <row r="735" spans="1:10" x14ac:dyDescent="0.25">
      <c r="A735" s="89" t="str">
        <f t="shared" si="11"/>
        <v>JERNLDang</v>
      </c>
      <c r="B735" t="s">
        <v>20</v>
      </c>
      <c r="C735" t="s">
        <v>198</v>
      </c>
      <c r="D735" t="s">
        <v>69</v>
      </c>
      <c r="E735" t="s">
        <v>148</v>
      </c>
      <c r="F735">
        <v>-17.38</v>
      </c>
      <c r="G735" t="s">
        <v>149</v>
      </c>
      <c r="H735">
        <v>0.20200000000000001</v>
      </c>
      <c r="I735" t="s">
        <v>150</v>
      </c>
      <c r="J735" t="s">
        <v>82</v>
      </c>
    </row>
    <row r="736" spans="1:10" x14ac:dyDescent="0.25">
      <c r="A736" s="89" t="str">
        <f t="shared" si="11"/>
        <v>JERNLDran</v>
      </c>
      <c r="B736" t="s">
        <v>20</v>
      </c>
      <c r="C736" t="s">
        <v>199</v>
      </c>
      <c r="D736" t="s">
        <v>69</v>
      </c>
      <c r="E736" t="s">
        <v>148</v>
      </c>
      <c r="F736">
        <v>-24.36</v>
      </c>
      <c r="G736" t="s">
        <v>149</v>
      </c>
      <c r="H736">
        <v>0.25800000000000001</v>
      </c>
      <c r="I736" t="s">
        <v>150</v>
      </c>
      <c r="J736" t="s">
        <v>82</v>
      </c>
    </row>
    <row r="737" spans="1:10" x14ac:dyDescent="0.25">
      <c r="A737" s="89" t="str">
        <f t="shared" si="11"/>
        <v>JERNLDrwi</v>
      </c>
      <c r="B737" t="s">
        <v>20</v>
      </c>
      <c r="C737" t="s">
        <v>200</v>
      </c>
      <c r="D737" t="s">
        <v>69</v>
      </c>
      <c r="E737" t="s">
        <v>148</v>
      </c>
      <c r="F737">
        <v>-18.64</v>
      </c>
      <c r="G737" t="s">
        <v>149</v>
      </c>
      <c r="H737">
        <v>0.23799999999999999</v>
      </c>
      <c r="I737" t="s">
        <v>150</v>
      </c>
      <c r="J737" t="s">
        <v>82</v>
      </c>
    </row>
    <row r="738" spans="1:10" x14ac:dyDescent="0.25">
      <c r="A738" s="89" t="str">
        <f t="shared" si="11"/>
        <v>JERNLDrls</v>
      </c>
      <c r="B738" t="s">
        <v>20</v>
      </c>
      <c r="C738" t="s">
        <v>201</v>
      </c>
      <c r="D738" t="s">
        <v>69</v>
      </c>
      <c r="E738" t="s">
        <v>148</v>
      </c>
      <c r="F738">
        <v>-38.15</v>
      </c>
      <c r="G738" t="s">
        <v>149</v>
      </c>
      <c r="H738">
        <v>0.36599999999999999</v>
      </c>
      <c r="I738" t="s">
        <v>150</v>
      </c>
      <c r="J738" t="s">
        <v>82</v>
      </c>
    </row>
    <row r="739" spans="1:10" x14ac:dyDescent="0.25">
      <c r="A739" s="89" t="str">
        <f t="shared" si="11"/>
        <v>JERNLDfan</v>
      </c>
      <c r="B739" t="s">
        <v>20</v>
      </c>
      <c r="C739" t="s">
        <v>202</v>
      </c>
      <c r="D739" t="s">
        <v>69</v>
      </c>
      <c r="E739" t="s">
        <v>148</v>
      </c>
      <c r="F739">
        <v>-28.6</v>
      </c>
      <c r="G739" t="s">
        <v>149</v>
      </c>
      <c r="H739">
        <v>0.318</v>
      </c>
      <c r="I739" t="s">
        <v>150</v>
      </c>
      <c r="J739" t="s">
        <v>82</v>
      </c>
    </row>
    <row r="740" spans="1:10" x14ac:dyDescent="0.25">
      <c r="A740" s="89" t="str">
        <f t="shared" si="11"/>
        <v>JERNLDfua</v>
      </c>
      <c r="B740" t="s">
        <v>20</v>
      </c>
      <c r="C740" t="s">
        <v>203</v>
      </c>
      <c r="D740" t="s">
        <v>69</v>
      </c>
      <c r="E740" t="s">
        <v>148</v>
      </c>
      <c r="F740">
        <v>-25.71</v>
      </c>
      <c r="G740" t="s">
        <v>149</v>
      </c>
      <c r="H740">
        <v>0.27100000000000002</v>
      </c>
      <c r="I740" t="s">
        <v>150</v>
      </c>
      <c r="J740" t="s">
        <v>82</v>
      </c>
    </row>
    <row r="741" spans="1:10" x14ac:dyDescent="0.25">
      <c r="A741" s="89" t="str">
        <f t="shared" si="11"/>
        <v>JERNLDruh</v>
      </c>
      <c r="B741" t="s">
        <v>20</v>
      </c>
      <c r="C741" t="s">
        <v>204</v>
      </c>
      <c r="D741" t="s">
        <v>69</v>
      </c>
      <c r="E741" t="s">
        <v>148</v>
      </c>
      <c r="F741">
        <v>-26.22</v>
      </c>
      <c r="G741" t="s">
        <v>149</v>
      </c>
      <c r="H741">
        <v>0.27500000000000002</v>
      </c>
      <c r="I741" t="s">
        <v>150</v>
      </c>
      <c r="J741" t="s">
        <v>82</v>
      </c>
    </row>
    <row r="742" spans="1:10" x14ac:dyDescent="0.25">
      <c r="A742" s="89" t="str">
        <f t="shared" si="11"/>
        <v>JERNLDusu</v>
      </c>
      <c r="B742" t="s">
        <v>20</v>
      </c>
      <c r="C742" t="s">
        <v>205</v>
      </c>
      <c r="D742" t="s">
        <v>69</v>
      </c>
      <c r="E742" t="s">
        <v>148</v>
      </c>
      <c r="F742">
        <v>-31.14</v>
      </c>
      <c r="G742" t="s">
        <v>149</v>
      </c>
      <c r="H742">
        <v>0.32200000000000001</v>
      </c>
      <c r="I742" t="s">
        <v>150</v>
      </c>
      <c r="J742" t="s">
        <v>82</v>
      </c>
    </row>
    <row r="743" spans="1:10" x14ac:dyDescent="0.25">
      <c r="A743" s="89" t="str">
        <f t="shared" si="11"/>
        <v>JERNLDude</v>
      </c>
      <c r="B743" t="s">
        <v>20</v>
      </c>
      <c r="C743" t="s">
        <v>206</v>
      </c>
      <c r="D743" t="s">
        <v>69</v>
      </c>
      <c r="E743" t="s">
        <v>148</v>
      </c>
      <c r="F743">
        <v>-22.97</v>
      </c>
      <c r="G743" t="s">
        <v>149</v>
      </c>
      <c r="H743">
        <v>0.26</v>
      </c>
      <c r="I743" t="s">
        <v>150</v>
      </c>
      <c r="J743" t="s">
        <v>82</v>
      </c>
    </row>
    <row r="744" spans="1:10" x14ac:dyDescent="0.25">
      <c r="A744" s="89" t="str">
        <f t="shared" si="11"/>
        <v>JERNLDftp</v>
      </c>
      <c r="B744" t="s">
        <v>20</v>
      </c>
      <c r="C744" t="s">
        <v>207</v>
      </c>
      <c r="D744" t="s">
        <v>69</v>
      </c>
      <c r="E744" t="s">
        <v>148</v>
      </c>
      <c r="F744">
        <v>-21.77</v>
      </c>
      <c r="G744" t="s">
        <v>149</v>
      </c>
      <c r="H744">
        <v>0.222</v>
      </c>
      <c r="I744" t="s">
        <v>150</v>
      </c>
      <c r="J744" t="s">
        <v>82</v>
      </c>
    </row>
    <row r="745" spans="1:10" x14ac:dyDescent="0.25">
      <c r="A745" s="89" t="str">
        <f t="shared" si="11"/>
        <v>JERNLDftl</v>
      </c>
      <c r="B745" t="s">
        <v>20</v>
      </c>
      <c r="C745" t="s">
        <v>208</v>
      </c>
      <c r="D745" t="s">
        <v>69</v>
      </c>
      <c r="E745" t="s">
        <v>148</v>
      </c>
      <c r="F745">
        <v>-33.1</v>
      </c>
      <c r="G745" t="s">
        <v>149</v>
      </c>
      <c r="H745">
        <v>0.318</v>
      </c>
      <c r="I745" t="s">
        <v>150</v>
      </c>
      <c r="J745" t="s">
        <v>82</v>
      </c>
    </row>
    <row r="746" spans="1:10" x14ac:dyDescent="0.25">
      <c r="A746" s="89" t="str">
        <f t="shared" si="11"/>
        <v>JERNLDocs</v>
      </c>
      <c r="B746" t="s">
        <v>20</v>
      </c>
      <c r="C746" t="s">
        <v>209</v>
      </c>
      <c r="D746" t="s">
        <v>69</v>
      </c>
      <c r="E746" t="s">
        <v>148</v>
      </c>
      <c r="F746">
        <v>-55.66</v>
      </c>
      <c r="G746" t="s">
        <v>149</v>
      </c>
      <c r="H746">
        <v>0.66600000000000004</v>
      </c>
      <c r="I746" t="s">
        <v>150</v>
      </c>
      <c r="J746" t="s">
        <v>82</v>
      </c>
    </row>
    <row r="747" spans="1:10" x14ac:dyDescent="0.25">
      <c r="A747" s="89" t="str">
        <f t="shared" si="11"/>
        <v>JERNLDous</v>
      </c>
      <c r="B747" t="s">
        <v>20</v>
      </c>
      <c r="C747" t="s">
        <v>210</v>
      </c>
      <c r="D747" t="s">
        <v>69</v>
      </c>
      <c r="E747" t="s">
        <v>148</v>
      </c>
      <c r="F747">
        <v>-18.71</v>
      </c>
      <c r="G747" t="s">
        <v>149</v>
      </c>
      <c r="H747">
        <v>0.19800000000000001</v>
      </c>
      <c r="I747" t="s">
        <v>150</v>
      </c>
      <c r="J747" t="s">
        <v>82</v>
      </c>
    </row>
    <row r="748" spans="1:10" x14ac:dyDescent="0.25">
      <c r="A748" s="89" t="str">
        <f t="shared" si="11"/>
        <v>JERNLDofl</v>
      </c>
      <c r="B748" t="s">
        <v>20</v>
      </c>
      <c r="C748" t="s">
        <v>211</v>
      </c>
      <c r="D748" t="s">
        <v>69</v>
      </c>
      <c r="E748" t="s">
        <v>148</v>
      </c>
      <c r="F748">
        <v>-19.34</v>
      </c>
      <c r="G748" t="s">
        <v>149</v>
      </c>
      <c r="H748">
        <v>0.183</v>
      </c>
      <c r="I748" t="s">
        <v>150</v>
      </c>
      <c r="J748" t="s">
        <v>82</v>
      </c>
    </row>
    <row r="749" spans="1:10" x14ac:dyDescent="0.25">
      <c r="A749" s="89" t="str">
        <f t="shared" si="11"/>
        <v>JERNZLsta</v>
      </c>
      <c r="B749" t="s">
        <v>20</v>
      </c>
      <c r="C749" t="s">
        <v>195</v>
      </c>
      <c r="D749" t="s">
        <v>69</v>
      </c>
      <c r="E749" t="s">
        <v>148</v>
      </c>
      <c r="F749">
        <v>1</v>
      </c>
      <c r="G749" t="s">
        <v>149</v>
      </c>
      <c r="H749">
        <v>2.827</v>
      </c>
      <c r="I749" t="s">
        <v>150</v>
      </c>
      <c r="J749" t="s">
        <v>83</v>
      </c>
    </row>
    <row r="750" spans="1:10" x14ac:dyDescent="0.25">
      <c r="A750" s="89" t="str">
        <f t="shared" si="11"/>
        <v>JERNZLcwi</v>
      </c>
      <c r="B750" t="s">
        <v>20</v>
      </c>
      <c r="C750" t="s">
        <v>196</v>
      </c>
      <c r="D750" t="s">
        <v>69</v>
      </c>
      <c r="E750" t="s">
        <v>148</v>
      </c>
      <c r="F750">
        <v>1.88</v>
      </c>
      <c r="G750" t="s">
        <v>149</v>
      </c>
      <c r="H750">
        <v>3.625</v>
      </c>
      <c r="I750" t="s">
        <v>150</v>
      </c>
      <c r="J750" t="s">
        <v>83</v>
      </c>
    </row>
    <row r="751" spans="1:10" x14ac:dyDescent="0.25">
      <c r="A751" s="89" t="str">
        <f t="shared" si="11"/>
        <v>JERNZLbde</v>
      </c>
      <c r="B751" t="s">
        <v>20</v>
      </c>
      <c r="C751" t="s">
        <v>197</v>
      </c>
      <c r="D751" t="s">
        <v>69</v>
      </c>
      <c r="E751" t="s">
        <v>148</v>
      </c>
      <c r="F751">
        <v>0.7</v>
      </c>
      <c r="G751" t="s">
        <v>149</v>
      </c>
      <c r="H751">
        <v>2.8479999999999999</v>
      </c>
      <c r="I751" t="s">
        <v>150</v>
      </c>
      <c r="J751" t="s">
        <v>83</v>
      </c>
    </row>
    <row r="752" spans="1:10" x14ac:dyDescent="0.25">
      <c r="A752" s="89" t="str">
        <f t="shared" si="11"/>
        <v>JERNZLran</v>
      </c>
      <c r="B752" t="s">
        <v>20</v>
      </c>
      <c r="C752" t="s">
        <v>199</v>
      </c>
      <c r="D752" t="s">
        <v>69</v>
      </c>
      <c r="E752" t="s">
        <v>148</v>
      </c>
      <c r="F752">
        <v>0.18</v>
      </c>
      <c r="G752" t="s">
        <v>149</v>
      </c>
      <c r="H752">
        <v>4.0179999999999998</v>
      </c>
      <c r="I752" t="s">
        <v>150</v>
      </c>
      <c r="J752" t="s">
        <v>83</v>
      </c>
    </row>
    <row r="753" spans="1:10" x14ac:dyDescent="0.25">
      <c r="A753" s="89" t="str">
        <f t="shared" si="11"/>
        <v>JERNZLrwi</v>
      </c>
      <c r="B753" t="s">
        <v>20</v>
      </c>
      <c r="C753" t="s">
        <v>200</v>
      </c>
      <c r="D753" t="s">
        <v>69</v>
      </c>
      <c r="E753" t="s">
        <v>148</v>
      </c>
      <c r="F753">
        <v>0.96</v>
      </c>
      <c r="G753" t="s">
        <v>149</v>
      </c>
      <c r="H753">
        <v>3.5209999999999999</v>
      </c>
      <c r="I753" t="s">
        <v>150</v>
      </c>
      <c r="J753" t="s">
        <v>83</v>
      </c>
    </row>
    <row r="754" spans="1:10" x14ac:dyDescent="0.25">
      <c r="A754" s="89" t="str">
        <f t="shared" si="11"/>
        <v>JERNZLrls</v>
      </c>
      <c r="B754" t="s">
        <v>20</v>
      </c>
      <c r="C754" t="s">
        <v>201</v>
      </c>
      <c r="D754" t="s">
        <v>69</v>
      </c>
      <c r="E754" t="s">
        <v>148</v>
      </c>
      <c r="F754">
        <v>-0.03</v>
      </c>
      <c r="G754" t="s">
        <v>149</v>
      </c>
      <c r="H754">
        <v>9.3420000000000005</v>
      </c>
      <c r="I754" t="s">
        <v>150</v>
      </c>
      <c r="J754" t="s">
        <v>83</v>
      </c>
    </row>
    <row r="755" spans="1:10" x14ac:dyDescent="0.25">
      <c r="A755" s="89" t="str">
        <f t="shared" si="11"/>
        <v>JERNZLfua</v>
      </c>
      <c r="B755" t="s">
        <v>20</v>
      </c>
      <c r="C755" t="s">
        <v>203</v>
      </c>
      <c r="D755" t="s">
        <v>69</v>
      </c>
      <c r="E755" t="s">
        <v>148</v>
      </c>
      <c r="F755">
        <v>-2</v>
      </c>
      <c r="G755" t="s">
        <v>149</v>
      </c>
      <c r="H755">
        <v>3.2429999999999999</v>
      </c>
      <c r="I755" t="s">
        <v>150</v>
      </c>
      <c r="J755" t="s">
        <v>83</v>
      </c>
    </row>
    <row r="756" spans="1:10" x14ac:dyDescent="0.25">
      <c r="A756" s="89" t="str">
        <f t="shared" si="11"/>
        <v>JERNZLruh</v>
      </c>
      <c r="B756" t="s">
        <v>20</v>
      </c>
      <c r="C756" t="s">
        <v>204</v>
      </c>
      <c r="D756" t="s">
        <v>69</v>
      </c>
      <c r="E756" t="s">
        <v>148</v>
      </c>
      <c r="F756">
        <v>-2.34</v>
      </c>
      <c r="G756" t="s">
        <v>149</v>
      </c>
      <c r="H756">
        <v>2.6160000000000001</v>
      </c>
      <c r="I756" t="s">
        <v>150</v>
      </c>
      <c r="J756" t="s">
        <v>83</v>
      </c>
    </row>
    <row r="757" spans="1:10" x14ac:dyDescent="0.25">
      <c r="A757" s="89" t="str">
        <f t="shared" si="11"/>
        <v>JERNZLusu</v>
      </c>
      <c r="B757" t="s">
        <v>20</v>
      </c>
      <c r="C757" t="s">
        <v>205</v>
      </c>
      <c r="D757" t="s">
        <v>69</v>
      </c>
      <c r="E757" t="s">
        <v>148</v>
      </c>
      <c r="F757">
        <v>-1.66</v>
      </c>
      <c r="G757" t="s">
        <v>149</v>
      </c>
      <c r="H757">
        <v>2.6760000000000002</v>
      </c>
      <c r="I757" t="s">
        <v>150</v>
      </c>
      <c r="J757" t="s">
        <v>83</v>
      </c>
    </row>
    <row r="758" spans="1:10" x14ac:dyDescent="0.25">
      <c r="A758" s="89" t="str">
        <f t="shared" si="11"/>
        <v>JERNZLftp</v>
      </c>
      <c r="B758" t="s">
        <v>20</v>
      </c>
      <c r="C758" t="s">
        <v>207</v>
      </c>
      <c r="D758" t="s">
        <v>69</v>
      </c>
      <c r="E758" t="s">
        <v>148</v>
      </c>
      <c r="F758">
        <v>-1.3</v>
      </c>
      <c r="G758" t="s">
        <v>149</v>
      </c>
      <c r="H758">
        <v>3.726</v>
      </c>
      <c r="I758" t="s">
        <v>150</v>
      </c>
      <c r="J758" t="s">
        <v>83</v>
      </c>
    </row>
    <row r="759" spans="1:10" x14ac:dyDescent="0.25">
      <c r="A759" s="89" t="str">
        <f t="shared" si="11"/>
        <v>JERNZLftl</v>
      </c>
      <c r="B759" t="s">
        <v>20</v>
      </c>
      <c r="C759" t="s">
        <v>208</v>
      </c>
      <c r="D759" t="s">
        <v>69</v>
      </c>
      <c r="E759" t="s">
        <v>148</v>
      </c>
      <c r="F759">
        <v>-0.03</v>
      </c>
      <c r="G759" t="s">
        <v>149</v>
      </c>
      <c r="H759">
        <v>2.68</v>
      </c>
      <c r="I759" t="s">
        <v>150</v>
      </c>
      <c r="J759" t="s">
        <v>83</v>
      </c>
    </row>
    <row r="760" spans="1:10" x14ac:dyDescent="0.25">
      <c r="A760" s="89" t="str">
        <f t="shared" si="11"/>
        <v>JERNZLocs</v>
      </c>
      <c r="B760" t="s">
        <v>20</v>
      </c>
      <c r="C760" t="s">
        <v>209</v>
      </c>
      <c r="D760" t="s">
        <v>69</v>
      </c>
      <c r="E760" t="s">
        <v>148</v>
      </c>
      <c r="F760">
        <v>-1.68</v>
      </c>
      <c r="G760" t="s">
        <v>149</v>
      </c>
      <c r="H760">
        <v>5.2729999999999997</v>
      </c>
      <c r="I760" t="s">
        <v>150</v>
      </c>
      <c r="J760" t="s">
        <v>83</v>
      </c>
    </row>
    <row r="761" spans="1:10" x14ac:dyDescent="0.25">
      <c r="A761" s="89" t="str">
        <f t="shared" si="11"/>
        <v>JERNZLous</v>
      </c>
      <c r="B761" t="s">
        <v>20</v>
      </c>
      <c r="C761" t="s">
        <v>210</v>
      </c>
      <c r="D761" t="s">
        <v>69</v>
      </c>
      <c r="E761" t="s">
        <v>148</v>
      </c>
      <c r="F761">
        <v>-2.5</v>
      </c>
      <c r="G761" t="s">
        <v>149</v>
      </c>
      <c r="H761">
        <v>2.5510000000000002</v>
      </c>
      <c r="I761" t="s">
        <v>150</v>
      </c>
      <c r="J761" t="s">
        <v>83</v>
      </c>
    </row>
    <row r="762" spans="1:10" x14ac:dyDescent="0.25">
      <c r="A762" s="89" t="str">
        <f t="shared" si="11"/>
        <v>JERUSAsta</v>
      </c>
      <c r="B762" t="s">
        <v>20</v>
      </c>
      <c r="C762" t="s">
        <v>195</v>
      </c>
      <c r="D762" t="s">
        <v>69</v>
      </c>
      <c r="E762" t="s">
        <v>148</v>
      </c>
      <c r="F762">
        <v>0.69</v>
      </c>
      <c r="G762" t="s">
        <v>149</v>
      </c>
      <c r="H762">
        <v>0.77400000000000002</v>
      </c>
      <c r="I762" t="s">
        <v>150</v>
      </c>
      <c r="J762" t="s">
        <v>85</v>
      </c>
    </row>
    <row r="763" spans="1:10" x14ac:dyDescent="0.25">
      <c r="A763" s="89" t="str">
        <f t="shared" si="11"/>
        <v>JERUSAcwi</v>
      </c>
      <c r="B763" t="s">
        <v>20</v>
      </c>
      <c r="C763" t="s">
        <v>196</v>
      </c>
      <c r="D763" t="s">
        <v>69</v>
      </c>
      <c r="E763" t="s">
        <v>148</v>
      </c>
      <c r="F763">
        <v>-0.04</v>
      </c>
      <c r="G763" t="s">
        <v>149</v>
      </c>
      <c r="H763">
        <v>1.7949999999999999</v>
      </c>
      <c r="I763" t="s">
        <v>150</v>
      </c>
      <c r="J763" t="s">
        <v>85</v>
      </c>
    </row>
    <row r="764" spans="1:10" x14ac:dyDescent="0.25">
      <c r="A764" s="89" t="str">
        <f t="shared" si="11"/>
        <v>JERUSAbde</v>
      </c>
      <c r="B764" t="s">
        <v>20</v>
      </c>
      <c r="C764" t="s">
        <v>197</v>
      </c>
      <c r="D764" t="s">
        <v>69</v>
      </c>
      <c r="E764" t="s">
        <v>148</v>
      </c>
      <c r="F764">
        <v>0.27</v>
      </c>
      <c r="G764" t="s">
        <v>149</v>
      </c>
      <c r="H764">
        <v>1.3779999999999999</v>
      </c>
      <c r="I764" t="s">
        <v>150</v>
      </c>
      <c r="J764" t="s">
        <v>85</v>
      </c>
    </row>
    <row r="765" spans="1:10" x14ac:dyDescent="0.25">
      <c r="A765" s="89" t="str">
        <f t="shared" si="11"/>
        <v>JERUSAang</v>
      </c>
      <c r="B765" t="s">
        <v>20</v>
      </c>
      <c r="C765" t="s">
        <v>198</v>
      </c>
      <c r="D765" t="s">
        <v>69</v>
      </c>
      <c r="E765" t="s">
        <v>148</v>
      </c>
      <c r="F765">
        <v>1.1200000000000001</v>
      </c>
      <c r="G765" t="s">
        <v>149</v>
      </c>
      <c r="H765">
        <v>1.2030000000000001</v>
      </c>
      <c r="I765" t="s">
        <v>150</v>
      </c>
      <c r="J765" t="s">
        <v>85</v>
      </c>
    </row>
    <row r="766" spans="1:10" x14ac:dyDescent="0.25">
      <c r="A766" s="89" t="str">
        <f t="shared" si="11"/>
        <v>JERUSAran</v>
      </c>
      <c r="B766" t="s">
        <v>20</v>
      </c>
      <c r="C766" t="s">
        <v>199</v>
      </c>
      <c r="D766" t="s">
        <v>69</v>
      </c>
      <c r="E766" t="s">
        <v>148</v>
      </c>
      <c r="F766">
        <v>0.14000000000000001</v>
      </c>
      <c r="G766" t="s">
        <v>149</v>
      </c>
      <c r="H766">
        <v>1.111</v>
      </c>
      <c r="I766" t="s">
        <v>150</v>
      </c>
      <c r="J766" t="s">
        <v>85</v>
      </c>
    </row>
    <row r="767" spans="1:10" x14ac:dyDescent="0.25">
      <c r="A767" s="89" t="str">
        <f t="shared" si="11"/>
        <v>JERUSArwi</v>
      </c>
      <c r="B767" t="s">
        <v>20</v>
      </c>
      <c r="C767" t="s">
        <v>200</v>
      </c>
      <c r="D767" t="s">
        <v>69</v>
      </c>
      <c r="E767" t="s">
        <v>148</v>
      </c>
      <c r="F767">
        <v>0.44</v>
      </c>
      <c r="G767" t="s">
        <v>149</v>
      </c>
      <c r="H767">
        <v>1.244</v>
      </c>
      <c r="I767" t="s">
        <v>150</v>
      </c>
      <c r="J767" t="s">
        <v>85</v>
      </c>
    </row>
    <row r="768" spans="1:10" x14ac:dyDescent="0.25">
      <c r="A768" s="89" t="str">
        <f t="shared" si="11"/>
        <v>JERUSArls</v>
      </c>
      <c r="B768" t="s">
        <v>20</v>
      </c>
      <c r="C768" t="s">
        <v>201</v>
      </c>
      <c r="D768" t="s">
        <v>69</v>
      </c>
      <c r="E768" t="s">
        <v>148</v>
      </c>
      <c r="F768">
        <v>0.17</v>
      </c>
      <c r="G768" t="s">
        <v>149</v>
      </c>
      <c r="H768">
        <v>1.6719999999999999</v>
      </c>
      <c r="I768" t="s">
        <v>150</v>
      </c>
      <c r="J768" t="s">
        <v>85</v>
      </c>
    </row>
    <row r="769" spans="1:10" x14ac:dyDescent="0.25">
      <c r="A769" s="89" t="str">
        <f t="shared" si="11"/>
        <v>JERUSAfan</v>
      </c>
      <c r="B769" t="s">
        <v>20</v>
      </c>
      <c r="C769" t="s">
        <v>202</v>
      </c>
      <c r="D769" t="s">
        <v>69</v>
      </c>
      <c r="E769" t="s">
        <v>148</v>
      </c>
      <c r="F769">
        <v>0.14000000000000001</v>
      </c>
      <c r="G769" t="s">
        <v>149</v>
      </c>
      <c r="H769">
        <v>1.5860000000000001</v>
      </c>
      <c r="I769" t="s">
        <v>150</v>
      </c>
      <c r="J769" t="s">
        <v>85</v>
      </c>
    </row>
    <row r="770" spans="1:10" x14ac:dyDescent="0.25">
      <c r="A770" s="89" t="str">
        <f t="shared" si="11"/>
        <v>JERUSAfua</v>
      </c>
      <c r="B770" t="s">
        <v>20</v>
      </c>
      <c r="C770" t="s">
        <v>203</v>
      </c>
      <c r="D770" t="s">
        <v>69</v>
      </c>
      <c r="E770" t="s">
        <v>148</v>
      </c>
      <c r="F770">
        <v>0.25</v>
      </c>
      <c r="G770" t="s">
        <v>149</v>
      </c>
      <c r="H770">
        <v>1.089</v>
      </c>
      <c r="I770" t="s">
        <v>150</v>
      </c>
      <c r="J770" t="s">
        <v>85</v>
      </c>
    </row>
    <row r="771" spans="1:10" x14ac:dyDescent="0.25">
      <c r="A771" s="89" t="str">
        <f t="shared" ref="A771:A834" si="12">B771&amp;J771&amp;C771</f>
        <v>JERUSAruh</v>
      </c>
      <c r="B771" t="s">
        <v>20</v>
      </c>
      <c r="C771" t="s">
        <v>204</v>
      </c>
      <c r="D771" t="s">
        <v>69</v>
      </c>
      <c r="E771" t="s">
        <v>148</v>
      </c>
      <c r="F771">
        <v>0.88</v>
      </c>
      <c r="G771" t="s">
        <v>149</v>
      </c>
      <c r="H771">
        <v>1.091</v>
      </c>
      <c r="I771" t="s">
        <v>150</v>
      </c>
      <c r="J771" t="s">
        <v>85</v>
      </c>
    </row>
    <row r="772" spans="1:10" x14ac:dyDescent="0.25">
      <c r="A772" s="89" t="str">
        <f t="shared" si="12"/>
        <v>JERUSAusu</v>
      </c>
      <c r="B772" t="s">
        <v>20</v>
      </c>
      <c r="C772" t="s">
        <v>205</v>
      </c>
      <c r="D772" t="s">
        <v>69</v>
      </c>
      <c r="E772" t="s">
        <v>148</v>
      </c>
      <c r="F772">
        <v>0.17</v>
      </c>
      <c r="G772" t="s">
        <v>149</v>
      </c>
      <c r="H772">
        <v>1.6080000000000001</v>
      </c>
      <c r="I772" t="s">
        <v>150</v>
      </c>
      <c r="J772" t="s">
        <v>85</v>
      </c>
    </row>
    <row r="773" spans="1:10" x14ac:dyDescent="0.25">
      <c r="A773" s="89" t="str">
        <f t="shared" si="12"/>
        <v>JERUSAude</v>
      </c>
      <c r="B773" t="s">
        <v>20</v>
      </c>
      <c r="C773" t="s">
        <v>206</v>
      </c>
      <c r="D773" t="s">
        <v>69</v>
      </c>
      <c r="E773" t="s">
        <v>148</v>
      </c>
      <c r="F773">
        <v>-0.09</v>
      </c>
      <c r="G773" t="s">
        <v>149</v>
      </c>
      <c r="H773">
        <v>0.82499999999999996</v>
      </c>
      <c r="I773" t="s">
        <v>150</v>
      </c>
      <c r="J773" t="s">
        <v>85</v>
      </c>
    </row>
    <row r="774" spans="1:10" x14ac:dyDescent="0.25">
      <c r="A774" s="89" t="str">
        <f t="shared" si="12"/>
        <v>JERUSAftp</v>
      </c>
      <c r="B774" t="s">
        <v>20</v>
      </c>
      <c r="C774" t="s">
        <v>207</v>
      </c>
      <c r="D774" t="s">
        <v>69</v>
      </c>
      <c r="E774" t="s">
        <v>148</v>
      </c>
      <c r="F774">
        <v>0.09</v>
      </c>
      <c r="G774" t="s">
        <v>149</v>
      </c>
      <c r="H774">
        <v>1.054</v>
      </c>
      <c r="I774" t="s">
        <v>150</v>
      </c>
      <c r="J774" t="s">
        <v>85</v>
      </c>
    </row>
    <row r="775" spans="1:10" x14ac:dyDescent="0.25">
      <c r="A775" s="89" t="str">
        <f t="shared" si="12"/>
        <v>JERUSAftl</v>
      </c>
      <c r="B775" t="s">
        <v>20</v>
      </c>
      <c r="C775" t="s">
        <v>208</v>
      </c>
      <c r="D775" t="s">
        <v>69</v>
      </c>
      <c r="E775" t="s">
        <v>148</v>
      </c>
      <c r="F775">
        <v>0.25</v>
      </c>
      <c r="G775" t="s">
        <v>149</v>
      </c>
      <c r="H775">
        <v>1.454</v>
      </c>
      <c r="I775" t="s">
        <v>150</v>
      </c>
      <c r="J775" t="s">
        <v>85</v>
      </c>
    </row>
    <row r="776" spans="1:10" x14ac:dyDescent="0.25">
      <c r="A776" s="89" t="str">
        <f t="shared" si="12"/>
        <v>JERUSAocs</v>
      </c>
      <c r="B776" t="s">
        <v>20</v>
      </c>
      <c r="C776" t="s">
        <v>209</v>
      </c>
      <c r="D776" t="s">
        <v>69</v>
      </c>
      <c r="E776" t="s">
        <v>148</v>
      </c>
      <c r="F776">
        <v>5.33</v>
      </c>
      <c r="G776" t="s">
        <v>149</v>
      </c>
      <c r="H776">
        <v>2.9689999999999999</v>
      </c>
      <c r="I776" t="s">
        <v>150</v>
      </c>
      <c r="J776" t="s">
        <v>85</v>
      </c>
    </row>
    <row r="777" spans="1:10" x14ac:dyDescent="0.25">
      <c r="A777" s="89" t="str">
        <f t="shared" si="12"/>
        <v>JERUSAous</v>
      </c>
      <c r="B777" t="s">
        <v>20</v>
      </c>
      <c r="C777" t="s">
        <v>210</v>
      </c>
      <c r="D777" t="s">
        <v>69</v>
      </c>
      <c r="E777" t="s">
        <v>148</v>
      </c>
      <c r="F777">
        <v>0.36</v>
      </c>
      <c r="G777" t="s">
        <v>149</v>
      </c>
      <c r="H777">
        <v>1.335</v>
      </c>
      <c r="I777" t="s">
        <v>150</v>
      </c>
      <c r="J777" t="s">
        <v>85</v>
      </c>
    </row>
    <row r="778" spans="1:10" x14ac:dyDescent="0.25">
      <c r="A778" s="89" t="str">
        <f t="shared" si="12"/>
        <v>JERUSAofl</v>
      </c>
      <c r="B778" t="s">
        <v>20</v>
      </c>
      <c r="C778" t="s">
        <v>211</v>
      </c>
      <c r="D778" t="s">
        <v>69</v>
      </c>
      <c r="E778" t="s">
        <v>148</v>
      </c>
      <c r="F778">
        <v>-0.14000000000000001</v>
      </c>
      <c r="G778" t="s">
        <v>149</v>
      </c>
      <c r="H778">
        <v>0.64</v>
      </c>
      <c r="I778" t="s">
        <v>150</v>
      </c>
      <c r="J778" t="s">
        <v>85</v>
      </c>
    </row>
    <row r="779" spans="1:10" x14ac:dyDescent="0.25">
      <c r="A779" s="89" t="str">
        <f t="shared" si="12"/>
        <v>JERZAFsta</v>
      </c>
      <c r="B779" t="s">
        <v>20</v>
      </c>
      <c r="C779" t="s">
        <v>195</v>
      </c>
      <c r="D779" t="s">
        <v>69</v>
      </c>
      <c r="E779" t="s">
        <v>148</v>
      </c>
      <c r="F779">
        <v>-12.63</v>
      </c>
      <c r="G779" t="s">
        <v>149</v>
      </c>
      <c r="H779">
        <v>0.122</v>
      </c>
      <c r="I779" t="s">
        <v>150</v>
      </c>
      <c r="J779" t="s">
        <v>104</v>
      </c>
    </row>
    <row r="780" spans="1:10" x14ac:dyDescent="0.25">
      <c r="A780" s="89" t="str">
        <f t="shared" si="12"/>
        <v>JERZAFcwi</v>
      </c>
      <c r="B780" t="s">
        <v>20</v>
      </c>
      <c r="C780" t="s">
        <v>196</v>
      </c>
      <c r="D780" t="s">
        <v>69</v>
      </c>
      <c r="E780" t="s">
        <v>148</v>
      </c>
      <c r="F780">
        <v>-16.95</v>
      </c>
      <c r="G780" t="s">
        <v>149</v>
      </c>
      <c r="H780">
        <v>0.17</v>
      </c>
      <c r="I780" t="s">
        <v>150</v>
      </c>
      <c r="J780" t="s">
        <v>104</v>
      </c>
    </row>
    <row r="781" spans="1:10" x14ac:dyDescent="0.25">
      <c r="A781" s="89" t="str">
        <f t="shared" si="12"/>
        <v>JERZAFbde</v>
      </c>
      <c r="B781" t="s">
        <v>20</v>
      </c>
      <c r="C781" t="s">
        <v>197</v>
      </c>
      <c r="D781" t="s">
        <v>69</v>
      </c>
      <c r="E781" t="s">
        <v>148</v>
      </c>
      <c r="F781">
        <v>-14.72</v>
      </c>
      <c r="G781" t="s">
        <v>149</v>
      </c>
      <c r="H781">
        <v>0.14499999999999999</v>
      </c>
      <c r="I781" t="s">
        <v>150</v>
      </c>
      <c r="J781" t="s">
        <v>104</v>
      </c>
    </row>
    <row r="782" spans="1:10" x14ac:dyDescent="0.25">
      <c r="A782" s="89" t="str">
        <f t="shared" si="12"/>
        <v>JERZAFang</v>
      </c>
      <c r="B782" t="s">
        <v>20</v>
      </c>
      <c r="C782" t="s">
        <v>198</v>
      </c>
      <c r="D782" t="s">
        <v>69</v>
      </c>
      <c r="E782" t="s">
        <v>148</v>
      </c>
      <c r="F782">
        <v>-12.53</v>
      </c>
      <c r="G782" t="s">
        <v>149</v>
      </c>
      <c r="H782">
        <v>0.13</v>
      </c>
      <c r="I782" t="s">
        <v>150</v>
      </c>
      <c r="J782" t="s">
        <v>104</v>
      </c>
    </row>
    <row r="783" spans="1:10" x14ac:dyDescent="0.25">
      <c r="A783" s="89" t="str">
        <f t="shared" si="12"/>
        <v>JERZAFran</v>
      </c>
      <c r="B783" t="s">
        <v>20</v>
      </c>
      <c r="C783" t="s">
        <v>199</v>
      </c>
      <c r="D783" t="s">
        <v>69</v>
      </c>
      <c r="E783" t="s">
        <v>148</v>
      </c>
      <c r="F783">
        <v>-13</v>
      </c>
      <c r="G783" t="s">
        <v>149</v>
      </c>
      <c r="H783">
        <v>0.13200000000000001</v>
      </c>
      <c r="I783" t="s">
        <v>150</v>
      </c>
      <c r="J783" t="s">
        <v>104</v>
      </c>
    </row>
    <row r="784" spans="1:10" x14ac:dyDescent="0.25">
      <c r="A784" s="89" t="str">
        <f t="shared" si="12"/>
        <v>JERZAFrwi</v>
      </c>
      <c r="B784" t="s">
        <v>20</v>
      </c>
      <c r="C784" t="s">
        <v>200</v>
      </c>
      <c r="D784" t="s">
        <v>69</v>
      </c>
      <c r="E784" t="s">
        <v>148</v>
      </c>
      <c r="F784">
        <v>-11.95</v>
      </c>
      <c r="G784" t="s">
        <v>149</v>
      </c>
      <c r="H784">
        <v>0.12</v>
      </c>
      <c r="I784" t="s">
        <v>150</v>
      </c>
      <c r="J784" t="s">
        <v>104</v>
      </c>
    </row>
    <row r="785" spans="1:10" x14ac:dyDescent="0.25">
      <c r="A785" s="89" t="str">
        <f t="shared" si="12"/>
        <v>JERZAFrls</v>
      </c>
      <c r="B785" t="s">
        <v>20</v>
      </c>
      <c r="C785" t="s">
        <v>201</v>
      </c>
      <c r="D785" t="s">
        <v>69</v>
      </c>
      <c r="E785" t="s">
        <v>148</v>
      </c>
      <c r="F785">
        <v>-10.01</v>
      </c>
      <c r="G785" t="s">
        <v>149</v>
      </c>
      <c r="H785">
        <v>0.10199999999999999</v>
      </c>
      <c r="I785" t="s">
        <v>150</v>
      </c>
      <c r="J785" t="s">
        <v>104</v>
      </c>
    </row>
    <row r="786" spans="1:10" x14ac:dyDescent="0.25">
      <c r="A786" s="89" t="str">
        <f t="shared" si="12"/>
        <v>JERZAFfan</v>
      </c>
      <c r="B786" t="s">
        <v>20</v>
      </c>
      <c r="C786" t="s">
        <v>202</v>
      </c>
      <c r="D786" t="s">
        <v>69</v>
      </c>
      <c r="E786" t="s">
        <v>148</v>
      </c>
      <c r="F786">
        <v>-12.96</v>
      </c>
      <c r="G786" t="s">
        <v>149</v>
      </c>
      <c r="H786">
        <v>0.128</v>
      </c>
      <c r="I786" t="s">
        <v>150</v>
      </c>
      <c r="J786" t="s">
        <v>104</v>
      </c>
    </row>
    <row r="787" spans="1:10" x14ac:dyDescent="0.25">
      <c r="A787" s="89" t="str">
        <f t="shared" si="12"/>
        <v>JERZAFfua</v>
      </c>
      <c r="B787" t="s">
        <v>20</v>
      </c>
      <c r="C787" t="s">
        <v>203</v>
      </c>
      <c r="D787" t="s">
        <v>69</v>
      </c>
      <c r="E787" t="s">
        <v>148</v>
      </c>
      <c r="F787">
        <v>-14.18</v>
      </c>
      <c r="G787" t="s">
        <v>149</v>
      </c>
      <c r="H787">
        <v>0.13400000000000001</v>
      </c>
      <c r="I787" t="s">
        <v>150</v>
      </c>
      <c r="J787" t="s">
        <v>104</v>
      </c>
    </row>
    <row r="788" spans="1:10" x14ac:dyDescent="0.25">
      <c r="A788" s="89" t="str">
        <f t="shared" si="12"/>
        <v>JERZAFruh</v>
      </c>
      <c r="B788" t="s">
        <v>20</v>
      </c>
      <c r="C788" t="s">
        <v>204</v>
      </c>
      <c r="D788" t="s">
        <v>69</v>
      </c>
      <c r="E788" t="s">
        <v>148</v>
      </c>
      <c r="F788">
        <v>-13.31</v>
      </c>
      <c r="G788" t="s">
        <v>149</v>
      </c>
      <c r="H788">
        <v>0.13200000000000001</v>
      </c>
      <c r="I788" t="s">
        <v>150</v>
      </c>
      <c r="J788" t="s">
        <v>104</v>
      </c>
    </row>
    <row r="789" spans="1:10" x14ac:dyDescent="0.25">
      <c r="A789" s="89" t="str">
        <f t="shared" si="12"/>
        <v>JERZAFusu</v>
      </c>
      <c r="B789" t="s">
        <v>20</v>
      </c>
      <c r="C789" t="s">
        <v>205</v>
      </c>
      <c r="D789" t="s">
        <v>69</v>
      </c>
      <c r="E789" t="s">
        <v>148</v>
      </c>
      <c r="F789">
        <v>-14.21</v>
      </c>
      <c r="G789" t="s">
        <v>149</v>
      </c>
      <c r="H789">
        <v>0.13900000000000001</v>
      </c>
      <c r="I789" t="s">
        <v>150</v>
      </c>
      <c r="J789" t="s">
        <v>104</v>
      </c>
    </row>
    <row r="790" spans="1:10" x14ac:dyDescent="0.25">
      <c r="A790" s="89" t="str">
        <f t="shared" si="12"/>
        <v>JERZAFude</v>
      </c>
      <c r="B790" t="s">
        <v>20</v>
      </c>
      <c r="C790" t="s">
        <v>206</v>
      </c>
      <c r="D790" t="s">
        <v>69</v>
      </c>
      <c r="E790" t="s">
        <v>148</v>
      </c>
      <c r="F790">
        <v>-13.3</v>
      </c>
      <c r="G790" t="s">
        <v>149</v>
      </c>
      <c r="H790">
        <v>0.126</v>
      </c>
      <c r="I790" t="s">
        <v>150</v>
      </c>
      <c r="J790" t="s">
        <v>104</v>
      </c>
    </row>
    <row r="791" spans="1:10" x14ac:dyDescent="0.25">
      <c r="A791" s="89" t="str">
        <f t="shared" si="12"/>
        <v>JERZAFftp</v>
      </c>
      <c r="B791" t="s">
        <v>20</v>
      </c>
      <c r="C791" t="s">
        <v>207</v>
      </c>
      <c r="D791" t="s">
        <v>69</v>
      </c>
      <c r="E791" t="s">
        <v>148</v>
      </c>
      <c r="F791">
        <v>-12.45</v>
      </c>
      <c r="G791" t="s">
        <v>149</v>
      </c>
      <c r="H791">
        <v>0.121</v>
      </c>
      <c r="I791" t="s">
        <v>150</v>
      </c>
      <c r="J791" t="s">
        <v>104</v>
      </c>
    </row>
    <row r="792" spans="1:10" x14ac:dyDescent="0.25">
      <c r="A792" s="89" t="str">
        <f t="shared" si="12"/>
        <v>JERZAFftl</v>
      </c>
      <c r="B792" t="s">
        <v>20</v>
      </c>
      <c r="C792" t="s">
        <v>208</v>
      </c>
      <c r="D792" t="s">
        <v>69</v>
      </c>
      <c r="E792" t="s">
        <v>148</v>
      </c>
      <c r="F792">
        <v>-12.93</v>
      </c>
      <c r="G792" t="s">
        <v>149</v>
      </c>
      <c r="H792">
        <v>0.128</v>
      </c>
      <c r="I792" t="s">
        <v>150</v>
      </c>
      <c r="J792" t="s">
        <v>104</v>
      </c>
    </row>
    <row r="793" spans="1:10" x14ac:dyDescent="0.25">
      <c r="A793" s="89" t="str">
        <f t="shared" si="12"/>
        <v>RDCAUSsta</v>
      </c>
      <c r="B793" t="s">
        <v>21</v>
      </c>
      <c r="C793" t="s">
        <v>195</v>
      </c>
      <c r="D793" t="s">
        <v>69</v>
      </c>
      <c r="E793" t="s">
        <v>148</v>
      </c>
      <c r="F793">
        <v>-0.44</v>
      </c>
      <c r="G793" t="s">
        <v>149</v>
      </c>
      <c r="H793">
        <v>1.772</v>
      </c>
      <c r="I793" t="s">
        <v>150</v>
      </c>
      <c r="J793" t="s">
        <v>73</v>
      </c>
    </row>
    <row r="794" spans="1:10" x14ac:dyDescent="0.25">
      <c r="A794" s="89" t="str">
        <f t="shared" si="12"/>
        <v>RDCAUScwi</v>
      </c>
      <c r="B794" t="s">
        <v>21</v>
      </c>
      <c r="C794" t="s">
        <v>196</v>
      </c>
      <c r="D794" t="s">
        <v>69</v>
      </c>
      <c r="E794" t="s">
        <v>148</v>
      </c>
      <c r="F794">
        <v>-0.17</v>
      </c>
      <c r="G794" t="s">
        <v>149</v>
      </c>
      <c r="H794">
        <v>3.3559999999999999</v>
      </c>
      <c r="I794" t="s">
        <v>150</v>
      </c>
      <c r="J794" t="s">
        <v>73</v>
      </c>
    </row>
    <row r="795" spans="1:10" x14ac:dyDescent="0.25">
      <c r="A795" s="89" t="str">
        <f t="shared" si="12"/>
        <v>RDCAUSbde</v>
      </c>
      <c r="B795" t="s">
        <v>21</v>
      </c>
      <c r="C795" t="s">
        <v>197</v>
      </c>
      <c r="D795" t="s">
        <v>69</v>
      </c>
      <c r="E795" t="s">
        <v>148</v>
      </c>
      <c r="F795">
        <v>-0.41</v>
      </c>
      <c r="G795" t="s">
        <v>149</v>
      </c>
      <c r="H795">
        <v>2.504</v>
      </c>
      <c r="I795" t="s">
        <v>150</v>
      </c>
      <c r="J795" t="s">
        <v>73</v>
      </c>
    </row>
    <row r="796" spans="1:10" x14ac:dyDescent="0.25">
      <c r="A796" s="89" t="str">
        <f t="shared" si="12"/>
        <v>RDCAUSang</v>
      </c>
      <c r="B796" t="s">
        <v>21</v>
      </c>
      <c r="C796" t="s">
        <v>198</v>
      </c>
      <c r="D796" t="s">
        <v>69</v>
      </c>
      <c r="E796" t="s">
        <v>148</v>
      </c>
      <c r="F796">
        <v>-0.21</v>
      </c>
      <c r="G796" t="s">
        <v>149</v>
      </c>
      <c r="H796">
        <v>2.343</v>
      </c>
      <c r="I796" t="s">
        <v>150</v>
      </c>
      <c r="J796" t="s">
        <v>73</v>
      </c>
    </row>
    <row r="797" spans="1:10" x14ac:dyDescent="0.25">
      <c r="A797" s="89" t="str">
        <f t="shared" si="12"/>
        <v>RDCAUSran</v>
      </c>
      <c r="B797" t="s">
        <v>21</v>
      </c>
      <c r="C797" t="s">
        <v>199</v>
      </c>
      <c r="D797" t="s">
        <v>69</v>
      </c>
      <c r="E797" t="s">
        <v>148</v>
      </c>
      <c r="F797">
        <v>-0.19</v>
      </c>
      <c r="G797" t="s">
        <v>149</v>
      </c>
      <c r="H797">
        <v>3.1019999999999999</v>
      </c>
      <c r="I797" t="s">
        <v>150</v>
      </c>
      <c r="J797" t="s">
        <v>73</v>
      </c>
    </row>
    <row r="798" spans="1:10" x14ac:dyDescent="0.25">
      <c r="A798" s="89" t="str">
        <f t="shared" si="12"/>
        <v>RDCAUSrwi</v>
      </c>
      <c r="B798" t="s">
        <v>21</v>
      </c>
      <c r="C798" t="s">
        <v>200</v>
      </c>
      <c r="D798" t="s">
        <v>69</v>
      </c>
      <c r="E798" t="s">
        <v>148</v>
      </c>
      <c r="F798">
        <v>-0.81</v>
      </c>
      <c r="G798" t="s">
        <v>149</v>
      </c>
      <c r="H798">
        <v>2.5760000000000001</v>
      </c>
      <c r="I798" t="s">
        <v>150</v>
      </c>
      <c r="J798" t="s">
        <v>73</v>
      </c>
    </row>
    <row r="799" spans="1:10" x14ac:dyDescent="0.25">
      <c r="A799" s="89" t="str">
        <f t="shared" si="12"/>
        <v>RDCAUSrls</v>
      </c>
      <c r="B799" t="s">
        <v>21</v>
      </c>
      <c r="C799" t="s">
        <v>201</v>
      </c>
      <c r="D799" t="s">
        <v>69</v>
      </c>
      <c r="E799" t="s">
        <v>148</v>
      </c>
      <c r="F799">
        <v>0.93</v>
      </c>
      <c r="G799" t="s">
        <v>149</v>
      </c>
      <c r="H799">
        <v>5.2110000000000003</v>
      </c>
      <c r="I799" t="s">
        <v>150</v>
      </c>
      <c r="J799" t="s">
        <v>73</v>
      </c>
    </row>
    <row r="800" spans="1:10" x14ac:dyDescent="0.25">
      <c r="A800" s="89" t="str">
        <f t="shared" si="12"/>
        <v>RDCAUSfan</v>
      </c>
      <c r="B800" t="s">
        <v>21</v>
      </c>
      <c r="C800" t="s">
        <v>202</v>
      </c>
      <c r="D800" t="s">
        <v>69</v>
      </c>
      <c r="E800" t="s">
        <v>148</v>
      </c>
      <c r="F800">
        <v>-0.56000000000000005</v>
      </c>
      <c r="G800" t="s">
        <v>149</v>
      </c>
      <c r="H800">
        <v>4.0140000000000002</v>
      </c>
      <c r="I800" t="s">
        <v>150</v>
      </c>
      <c r="J800" t="s">
        <v>73</v>
      </c>
    </row>
    <row r="801" spans="1:10" x14ac:dyDescent="0.25">
      <c r="A801" s="89" t="str">
        <f t="shared" si="12"/>
        <v>RDCAUSfua</v>
      </c>
      <c r="B801" t="s">
        <v>21</v>
      </c>
      <c r="C801" t="s">
        <v>203</v>
      </c>
      <c r="D801" t="s">
        <v>69</v>
      </c>
      <c r="E801" t="s">
        <v>148</v>
      </c>
      <c r="F801">
        <v>-1.18</v>
      </c>
      <c r="G801" t="s">
        <v>149</v>
      </c>
      <c r="H801">
        <v>2.8940000000000001</v>
      </c>
      <c r="I801" t="s">
        <v>150</v>
      </c>
      <c r="J801" t="s">
        <v>73</v>
      </c>
    </row>
    <row r="802" spans="1:10" x14ac:dyDescent="0.25">
      <c r="A802" s="89" t="str">
        <f t="shared" si="12"/>
        <v>RDCAUSruh</v>
      </c>
      <c r="B802" t="s">
        <v>21</v>
      </c>
      <c r="C802" t="s">
        <v>204</v>
      </c>
      <c r="D802" t="s">
        <v>69</v>
      </c>
      <c r="E802" t="s">
        <v>148</v>
      </c>
      <c r="F802">
        <v>-1.42</v>
      </c>
      <c r="G802" t="s">
        <v>149</v>
      </c>
      <c r="H802">
        <v>2.3010000000000002</v>
      </c>
      <c r="I802" t="s">
        <v>150</v>
      </c>
      <c r="J802" t="s">
        <v>73</v>
      </c>
    </row>
    <row r="803" spans="1:10" x14ac:dyDescent="0.25">
      <c r="A803" s="89" t="str">
        <f t="shared" si="12"/>
        <v>RDCAUSusu</v>
      </c>
      <c r="B803" t="s">
        <v>21</v>
      </c>
      <c r="C803" t="s">
        <v>205</v>
      </c>
      <c r="D803" t="s">
        <v>69</v>
      </c>
      <c r="E803" t="s">
        <v>148</v>
      </c>
      <c r="F803">
        <v>-0.73</v>
      </c>
      <c r="G803" t="s">
        <v>149</v>
      </c>
      <c r="H803">
        <v>4.6630000000000003</v>
      </c>
      <c r="I803" t="s">
        <v>150</v>
      </c>
      <c r="J803" t="s">
        <v>73</v>
      </c>
    </row>
    <row r="804" spans="1:10" x14ac:dyDescent="0.25">
      <c r="A804" s="89" t="str">
        <f t="shared" si="12"/>
        <v>RDCAUSude</v>
      </c>
      <c r="B804" t="s">
        <v>21</v>
      </c>
      <c r="C804" t="s">
        <v>206</v>
      </c>
      <c r="D804" t="s">
        <v>69</v>
      </c>
      <c r="E804" t="s">
        <v>148</v>
      </c>
      <c r="F804">
        <v>-1.36</v>
      </c>
      <c r="G804" t="s">
        <v>149</v>
      </c>
      <c r="H804">
        <v>2.79</v>
      </c>
      <c r="I804" t="s">
        <v>150</v>
      </c>
      <c r="J804" t="s">
        <v>73</v>
      </c>
    </row>
    <row r="805" spans="1:10" x14ac:dyDescent="0.25">
      <c r="A805" s="89" t="str">
        <f t="shared" si="12"/>
        <v>RDCAUSftp</v>
      </c>
      <c r="B805" t="s">
        <v>21</v>
      </c>
      <c r="C805" t="s">
        <v>207</v>
      </c>
      <c r="D805" t="s">
        <v>69</v>
      </c>
      <c r="E805" t="s">
        <v>148</v>
      </c>
      <c r="F805">
        <v>-0.57999999999999996</v>
      </c>
      <c r="G805" t="s">
        <v>149</v>
      </c>
      <c r="H805">
        <v>2.5550000000000002</v>
      </c>
      <c r="I805" t="s">
        <v>150</v>
      </c>
      <c r="J805" t="s">
        <v>73</v>
      </c>
    </row>
    <row r="806" spans="1:10" x14ac:dyDescent="0.25">
      <c r="A806" s="89" t="str">
        <f t="shared" si="12"/>
        <v>RDCAUSftl</v>
      </c>
      <c r="B806" t="s">
        <v>21</v>
      </c>
      <c r="C806" t="s">
        <v>208</v>
      </c>
      <c r="D806" t="s">
        <v>69</v>
      </c>
      <c r="E806" t="s">
        <v>148</v>
      </c>
      <c r="F806">
        <v>1.35</v>
      </c>
      <c r="G806" t="s">
        <v>149</v>
      </c>
      <c r="H806">
        <v>2.3530000000000002</v>
      </c>
      <c r="I806" t="s">
        <v>150</v>
      </c>
      <c r="J806" t="s">
        <v>73</v>
      </c>
    </row>
    <row r="807" spans="1:10" x14ac:dyDescent="0.25">
      <c r="A807" s="89" t="str">
        <f t="shared" si="12"/>
        <v>RDCAUSocs</v>
      </c>
      <c r="B807" t="s">
        <v>21</v>
      </c>
      <c r="C807" t="s">
        <v>209</v>
      </c>
      <c r="D807" t="s">
        <v>69</v>
      </c>
      <c r="E807" t="s">
        <v>148</v>
      </c>
      <c r="F807">
        <v>-1.34</v>
      </c>
      <c r="G807" t="s">
        <v>149</v>
      </c>
      <c r="H807">
        <v>0.93899999999999995</v>
      </c>
      <c r="I807" t="s">
        <v>150</v>
      </c>
      <c r="J807" t="s">
        <v>73</v>
      </c>
    </row>
    <row r="808" spans="1:10" x14ac:dyDescent="0.25">
      <c r="A808" s="89" t="str">
        <f t="shared" si="12"/>
        <v>RDCAUSous</v>
      </c>
      <c r="B808" t="s">
        <v>21</v>
      </c>
      <c r="C808" t="s">
        <v>210</v>
      </c>
      <c r="D808" t="s">
        <v>69</v>
      </c>
      <c r="E808" t="s">
        <v>148</v>
      </c>
      <c r="F808">
        <v>-1.45</v>
      </c>
      <c r="G808" t="s">
        <v>149</v>
      </c>
      <c r="H808">
        <v>0.87</v>
      </c>
      <c r="I808" t="s">
        <v>150</v>
      </c>
      <c r="J808" t="s">
        <v>73</v>
      </c>
    </row>
    <row r="809" spans="1:10" x14ac:dyDescent="0.25">
      <c r="A809" s="89" t="str">
        <f t="shared" si="12"/>
        <v>RDCAUSofl</v>
      </c>
      <c r="B809" t="s">
        <v>21</v>
      </c>
      <c r="C809" t="s">
        <v>211</v>
      </c>
      <c r="D809" t="s">
        <v>69</v>
      </c>
      <c r="E809" t="s">
        <v>148</v>
      </c>
      <c r="F809">
        <v>-0.96</v>
      </c>
      <c r="G809" t="s">
        <v>149</v>
      </c>
      <c r="H809">
        <v>1.1779999999999999</v>
      </c>
      <c r="I809" t="s">
        <v>150</v>
      </c>
      <c r="J809" t="s">
        <v>73</v>
      </c>
    </row>
    <row r="810" spans="1:10" x14ac:dyDescent="0.25">
      <c r="A810" s="89" t="str">
        <f t="shared" si="12"/>
        <v>RDCCAMsta</v>
      </c>
      <c r="B810" t="s">
        <v>21</v>
      </c>
      <c r="C810" t="s">
        <v>195</v>
      </c>
      <c r="D810" t="s">
        <v>69</v>
      </c>
      <c r="E810" t="s">
        <v>148</v>
      </c>
      <c r="F810">
        <v>-0.64</v>
      </c>
      <c r="G810" t="s">
        <v>149</v>
      </c>
      <c r="H810">
        <v>0.19600000000000001</v>
      </c>
      <c r="I810" t="s">
        <v>150</v>
      </c>
      <c r="J810" t="s">
        <v>105</v>
      </c>
    </row>
    <row r="811" spans="1:10" x14ac:dyDescent="0.25">
      <c r="A811" s="89" t="str">
        <f t="shared" si="12"/>
        <v>RDCCAMcwi</v>
      </c>
      <c r="B811" t="s">
        <v>21</v>
      </c>
      <c r="C811" t="s">
        <v>196</v>
      </c>
      <c r="D811" t="s">
        <v>69</v>
      </c>
      <c r="E811" t="s">
        <v>148</v>
      </c>
      <c r="F811">
        <v>-0.67</v>
      </c>
      <c r="G811" t="s">
        <v>149</v>
      </c>
      <c r="H811">
        <v>0.188</v>
      </c>
      <c r="I811" t="s">
        <v>150</v>
      </c>
      <c r="J811" t="s">
        <v>105</v>
      </c>
    </row>
    <row r="812" spans="1:10" x14ac:dyDescent="0.25">
      <c r="A812" s="89" t="str">
        <f t="shared" si="12"/>
        <v>RDCCAMbde</v>
      </c>
      <c r="B812" t="s">
        <v>21</v>
      </c>
      <c r="C812" t="s">
        <v>197</v>
      </c>
      <c r="D812" t="s">
        <v>69</v>
      </c>
      <c r="E812" t="s">
        <v>148</v>
      </c>
      <c r="F812">
        <v>-1.02</v>
      </c>
      <c r="G812" t="s">
        <v>149</v>
      </c>
      <c r="H812">
        <v>0.22800000000000001</v>
      </c>
      <c r="I812" t="s">
        <v>150</v>
      </c>
      <c r="J812" t="s">
        <v>105</v>
      </c>
    </row>
    <row r="813" spans="1:10" x14ac:dyDescent="0.25">
      <c r="A813" s="89" t="str">
        <f t="shared" si="12"/>
        <v>RDCCAMang</v>
      </c>
      <c r="B813" t="s">
        <v>21</v>
      </c>
      <c r="C813" t="s">
        <v>198</v>
      </c>
      <c r="D813" t="s">
        <v>69</v>
      </c>
      <c r="E813" t="s">
        <v>148</v>
      </c>
      <c r="F813">
        <v>-0.75</v>
      </c>
      <c r="G813" t="s">
        <v>149</v>
      </c>
      <c r="H813">
        <v>0.14699999999999999</v>
      </c>
      <c r="I813" t="s">
        <v>150</v>
      </c>
      <c r="J813" t="s">
        <v>105</v>
      </c>
    </row>
    <row r="814" spans="1:10" x14ac:dyDescent="0.25">
      <c r="A814" s="89" t="str">
        <f t="shared" si="12"/>
        <v>RDCCAMran</v>
      </c>
      <c r="B814" t="s">
        <v>21</v>
      </c>
      <c r="C814" t="s">
        <v>199</v>
      </c>
      <c r="D814" t="s">
        <v>69</v>
      </c>
      <c r="E814" t="s">
        <v>148</v>
      </c>
      <c r="F814">
        <v>0.45</v>
      </c>
      <c r="G814" t="s">
        <v>149</v>
      </c>
      <c r="H814">
        <v>0.26700000000000002</v>
      </c>
      <c r="I814" t="s">
        <v>150</v>
      </c>
      <c r="J814" t="s">
        <v>105</v>
      </c>
    </row>
    <row r="815" spans="1:10" x14ac:dyDescent="0.25">
      <c r="A815" s="89" t="str">
        <f t="shared" si="12"/>
        <v>RDCCAMrwi</v>
      </c>
      <c r="B815" t="s">
        <v>21</v>
      </c>
      <c r="C815" t="s">
        <v>200</v>
      </c>
      <c r="D815" t="s">
        <v>69</v>
      </c>
      <c r="E815" t="s">
        <v>148</v>
      </c>
      <c r="F815">
        <v>-0.98</v>
      </c>
      <c r="G815" t="s">
        <v>149</v>
      </c>
      <c r="H815">
        <v>0.188</v>
      </c>
      <c r="I815" t="s">
        <v>150</v>
      </c>
      <c r="J815" t="s">
        <v>105</v>
      </c>
    </row>
    <row r="816" spans="1:10" x14ac:dyDescent="0.25">
      <c r="A816" s="89" t="str">
        <f t="shared" si="12"/>
        <v>RDCCAMrls</v>
      </c>
      <c r="B816" t="s">
        <v>21</v>
      </c>
      <c r="C816" t="s">
        <v>201</v>
      </c>
      <c r="D816" t="s">
        <v>69</v>
      </c>
      <c r="E816" t="s">
        <v>148</v>
      </c>
      <c r="F816">
        <v>0.64</v>
      </c>
      <c r="G816" t="s">
        <v>149</v>
      </c>
      <c r="H816">
        <v>0.17699999999999999</v>
      </c>
      <c r="I816" t="s">
        <v>150</v>
      </c>
      <c r="J816" t="s">
        <v>105</v>
      </c>
    </row>
    <row r="817" spans="1:10" x14ac:dyDescent="0.25">
      <c r="A817" s="89" t="str">
        <f t="shared" si="12"/>
        <v>RDCCAMfan</v>
      </c>
      <c r="B817" t="s">
        <v>21</v>
      </c>
      <c r="C817" t="s">
        <v>202</v>
      </c>
      <c r="D817" t="s">
        <v>69</v>
      </c>
      <c r="E817" t="s">
        <v>148</v>
      </c>
      <c r="F817">
        <v>-0.31</v>
      </c>
      <c r="G817" t="s">
        <v>149</v>
      </c>
      <c r="H817">
        <v>0.161</v>
      </c>
      <c r="I817" t="s">
        <v>150</v>
      </c>
      <c r="J817" t="s">
        <v>105</v>
      </c>
    </row>
    <row r="818" spans="1:10" x14ac:dyDescent="0.25">
      <c r="A818" s="89" t="str">
        <f t="shared" si="12"/>
        <v>RDCCAMfua</v>
      </c>
      <c r="B818" t="s">
        <v>21</v>
      </c>
      <c r="C818" t="s">
        <v>203</v>
      </c>
      <c r="D818" t="s">
        <v>69</v>
      </c>
      <c r="E818" t="s">
        <v>148</v>
      </c>
      <c r="F818">
        <v>-1.7</v>
      </c>
      <c r="G818" t="s">
        <v>149</v>
      </c>
      <c r="H818">
        <v>0.18</v>
      </c>
      <c r="I818" t="s">
        <v>150</v>
      </c>
      <c r="J818" t="s">
        <v>105</v>
      </c>
    </row>
    <row r="819" spans="1:10" x14ac:dyDescent="0.25">
      <c r="A819" s="89" t="str">
        <f t="shared" si="12"/>
        <v>RDCCAMruh</v>
      </c>
      <c r="B819" t="s">
        <v>21</v>
      </c>
      <c r="C819" t="s">
        <v>204</v>
      </c>
      <c r="D819" t="s">
        <v>69</v>
      </c>
      <c r="E819" t="s">
        <v>148</v>
      </c>
      <c r="F819">
        <v>-1.67</v>
      </c>
      <c r="G819" t="s">
        <v>149</v>
      </c>
      <c r="H819">
        <v>0.191</v>
      </c>
      <c r="I819" t="s">
        <v>150</v>
      </c>
      <c r="J819" t="s">
        <v>105</v>
      </c>
    </row>
    <row r="820" spans="1:10" x14ac:dyDescent="0.25">
      <c r="A820" s="89" t="str">
        <f t="shared" si="12"/>
        <v>RDCCAMusu</v>
      </c>
      <c r="B820" t="s">
        <v>21</v>
      </c>
      <c r="C820" t="s">
        <v>205</v>
      </c>
      <c r="D820" t="s">
        <v>69</v>
      </c>
      <c r="E820" t="s">
        <v>148</v>
      </c>
      <c r="F820">
        <v>-1.1599999999999999</v>
      </c>
      <c r="G820" t="s">
        <v>149</v>
      </c>
      <c r="H820">
        <v>0.27</v>
      </c>
      <c r="I820" t="s">
        <v>150</v>
      </c>
      <c r="J820" t="s">
        <v>105</v>
      </c>
    </row>
    <row r="821" spans="1:10" x14ac:dyDescent="0.25">
      <c r="A821" s="89" t="str">
        <f t="shared" si="12"/>
        <v>RDCCAMude</v>
      </c>
      <c r="B821" t="s">
        <v>21</v>
      </c>
      <c r="C821" t="s">
        <v>206</v>
      </c>
      <c r="D821" t="s">
        <v>69</v>
      </c>
      <c r="E821" t="s">
        <v>148</v>
      </c>
      <c r="F821">
        <v>-1.27</v>
      </c>
      <c r="G821" t="s">
        <v>149</v>
      </c>
      <c r="H821">
        <v>0.36199999999999999</v>
      </c>
      <c r="I821" t="s">
        <v>150</v>
      </c>
      <c r="J821" t="s">
        <v>105</v>
      </c>
    </row>
    <row r="822" spans="1:10" x14ac:dyDescent="0.25">
      <c r="A822" s="89" t="str">
        <f t="shared" si="12"/>
        <v>RDCCAMftp</v>
      </c>
      <c r="B822" t="s">
        <v>21</v>
      </c>
      <c r="C822" t="s">
        <v>207</v>
      </c>
      <c r="D822" t="s">
        <v>69</v>
      </c>
      <c r="E822" t="s">
        <v>148</v>
      </c>
      <c r="F822">
        <v>-1.58</v>
      </c>
      <c r="G822" t="s">
        <v>149</v>
      </c>
      <c r="H822">
        <v>0.214</v>
      </c>
      <c r="I822" t="s">
        <v>150</v>
      </c>
      <c r="J822" t="s">
        <v>105</v>
      </c>
    </row>
    <row r="823" spans="1:10" x14ac:dyDescent="0.25">
      <c r="A823" s="89" t="str">
        <f t="shared" si="12"/>
        <v>RDCCAMftl</v>
      </c>
      <c r="B823" t="s">
        <v>21</v>
      </c>
      <c r="C823" t="s">
        <v>208</v>
      </c>
      <c r="D823" t="s">
        <v>69</v>
      </c>
      <c r="E823" t="s">
        <v>148</v>
      </c>
      <c r="F823">
        <v>1.19</v>
      </c>
      <c r="G823" t="s">
        <v>149</v>
      </c>
      <c r="H823">
        <v>0.187</v>
      </c>
      <c r="I823" t="s">
        <v>150</v>
      </c>
      <c r="J823" t="s">
        <v>105</v>
      </c>
    </row>
    <row r="824" spans="1:10" x14ac:dyDescent="0.25">
      <c r="A824" s="89" t="str">
        <f t="shared" si="12"/>
        <v>RDCCAMocs</v>
      </c>
      <c r="B824" t="s">
        <v>21</v>
      </c>
      <c r="C824" t="s">
        <v>209</v>
      </c>
      <c r="D824" t="s">
        <v>69</v>
      </c>
      <c r="E824" t="s">
        <v>148</v>
      </c>
      <c r="F824">
        <v>-1.99</v>
      </c>
      <c r="G824" t="s">
        <v>149</v>
      </c>
      <c r="H824">
        <v>0.193</v>
      </c>
      <c r="I824" t="s">
        <v>150</v>
      </c>
      <c r="J824" t="s">
        <v>105</v>
      </c>
    </row>
    <row r="825" spans="1:10" x14ac:dyDescent="0.25">
      <c r="A825" s="89" t="str">
        <f t="shared" si="12"/>
        <v>RDCCAMous</v>
      </c>
      <c r="B825" t="s">
        <v>21</v>
      </c>
      <c r="C825" t="s">
        <v>210</v>
      </c>
      <c r="D825" t="s">
        <v>69</v>
      </c>
      <c r="E825" t="s">
        <v>148</v>
      </c>
      <c r="F825">
        <v>-2.27</v>
      </c>
      <c r="G825" t="s">
        <v>149</v>
      </c>
      <c r="H825">
        <v>0.19800000000000001</v>
      </c>
      <c r="I825" t="s">
        <v>150</v>
      </c>
      <c r="J825" t="s">
        <v>105</v>
      </c>
    </row>
    <row r="826" spans="1:10" x14ac:dyDescent="0.25">
      <c r="A826" s="89" t="str">
        <f t="shared" si="12"/>
        <v>RDCCAMofl</v>
      </c>
      <c r="B826" t="s">
        <v>21</v>
      </c>
      <c r="C826" t="s">
        <v>211</v>
      </c>
      <c r="D826" t="s">
        <v>69</v>
      </c>
      <c r="E826" t="s">
        <v>148</v>
      </c>
      <c r="F826">
        <v>-1.24</v>
      </c>
      <c r="G826" t="s">
        <v>149</v>
      </c>
      <c r="H826">
        <v>0.16</v>
      </c>
      <c r="I826" t="s">
        <v>150</v>
      </c>
      <c r="J826" t="s">
        <v>105</v>
      </c>
    </row>
    <row r="827" spans="1:10" x14ac:dyDescent="0.25">
      <c r="A827" s="89" t="str">
        <f t="shared" si="12"/>
        <v>RDCCANsta</v>
      </c>
      <c r="B827" t="s">
        <v>21</v>
      </c>
      <c r="C827" t="s">
        <v>195</v>
      </c>
      <c r="D827" t="s">
        <v>69</v>
      </c>
      <c r="E827" t="s">
        <v>148</v>
      </c>
      <c r="F827">
        <v>0.69</v>
      </c>
      <c r="G827" t="s">
        <v>149</v>
      </c>
      <c r="H827">
        <v>0.20100000000000001</v>
      </c>
      <c r="I827" t="s">
        <v>150</v>
      </c>
      <c r="J827" t="s">
        <v>77</v>
      </c>
    </row>
    <row r="828" spans="1:10" x14ac:dyDescent="0.25">
      <c r="A828" s="89" t="str">
        <f t="shared" si="12"/>
        <v>RDCCANcwi</v>
      </c>
      <c r="B828" t="s">
        <v>21</v>
      </c>
      <c r="C828" t="s">
        <v>196</v>
      </c>
      <c r="D828" t="s">
        <v>69</v>
      </c>
      <c r="E828" t="s">
        <v>148</v>
      </c>
      <c r="F828">
        <v>-0.95</v>
      </c>
      <c r="G828" t="s">
        <v>149</v>
      </c>
      <c r="H828">
        <v>0.21299999999999999</v>
      </c>
      <c r="I828" t="s">
        <v>150</v>
      </c>
      <c r="J828" t="s">
        <v>77</v>
      </c>
    </row>
    <row r="829" spans="1:10" x14ac:dyDescent="0.25">
      <c r="A829" s="89" t="str">
        <f t="shared" si="12"/>
        <v>RDCCANbde</v>
      </c>
      <c r="B829" t="s">
        <v>21</v>
      </c>
      <c r="C829" t="s">
        <v>197</v>
      </c>
      <c r="D829" t="s">
        <v>69</v>
      </c>
      <c r="E829" t="s">
        <v>148</v>
      </c>
      <c r="F829">
        <v>-0.4</v>
      </c>
      <c r="G829" t="s">
        <v>149</v>
      </c>
      <c r="H829">
        <v>0.24199999999999999</v>
      </c>
      <c r="I829" t="s">
        <v>150</v>
      </c>
      <c r="J829" t="s">
        <v>77</v>
      </c>
    </row>
    <row r="830" spans="1:10" x14ac:dyDescent="0.25">
      <c r="A830" s="89" t="str">
        <f t="shared" si="12"/>
        <v>RDCCANang</v>
      </c>
      <c r="B830" t="s">
        <v>21</v>
      </c>
      <c r="C830" t="s">
        <v>198</v>
      </c>
      <c r="D830" t="s">
        <v>69</v>
      </c>
      <c r="E830" t="s">
        <v>148</v>
      </c>
      <c r="F830">
        <v>0.45</v>
      </c>
      <c r="G830" t="s">
        <v>149</v>
      </c>
      <c r="H830">
        <v>0.125</v>
      </c>
      <c r="I830" t="s">
        <v>150</v>
      </c>
      <c r="J830" t="s">
        <v>77</v>
      </c>
    </row>
    <row r="831" spans="1:10" x14ac:dyDescent="0.25">
      <c r="A831" s="89" t="str">
        <f t="shared" si="12"/>
        <v>RDCCANran</v>
      </c>
      <c r="B831" t="s">
        <v>21</v>
      </c>
      <c r="C831" t="s">
        <v>199</v>
      </c>
      <c r="D831" t="s">
        <v>69</v>
      </c>
      <c r="E831" t="s">
        <v>148</v>
      </c>
      <c r="F831">
        <v>0.28000000000000003</v>
      </c>
      <c r="G831" t="s">
        <v>149</v>
      </c>
      <c r="H831">
        <v>0.26800000000000002</v>
      </c>
      <c r="I831" t="s">
        <v>150</v>
      </c>
      <c r="J831" t="s">
        <v>77</v>
      </c>
    </row>
    <row r="832" spans="1:10" x14ac:dyDescent="0.25">
      <c r="A832" s="89" t="str">
        <f t="shared" si="12"/>
        <v>RDCCANrwi</v>
      </c>
      <c r="B832" t="s">
        <v>21</v>
      </c>
      <c r="C832" t="s">
        <v>200</v>
      </c>
      <c r="D832" t="s">
        <v>69</v>
      </c>
      <c r="E832" t="s">
        <v>148</v>
      </c>
      <c r="F832">
        <v>0.24</v>
      </c>
      <c r="G832" t="s">
        <v>149</v>
      </c>
      <c r="H832">
        <v>0.21</v>
      </c>
      <c r="I832" t="s">
        <v>150</v>
      </c>
      <c r="J832" t="s">
        <v>77</v>
      </c>
    </row>
    <row r="833" spans="1:10" x14ac:dyDescent="0.25">
      <c r="A833" s="89" t="str">
        <f t="shared" si="12"/>
        <v>RDCCANrls</v>
      </c>
      <c r="B833" t="s">
        <v>21</v>
      </c>
      <c r="C833" t="s">
        <v>201</v>
      </c>
      <c r="D833" t="s">
        <v>69</v>
      </c>
      <c r="E833" t="s">
        <v>148</v>
      </c>
      <c r="F833">
        <v>0.16</v>
      </c>
      <c r="G833" t="s">
        <v>149</v>
      </c>
      <c r="H833">
        <v>0.17599999999999999</v>
      </c>
      <c r="I833" t="s">
        <v>150</v>
      </c>
      <c r="J833" t="s">
        <v>77</v>
      </c>
    </row>
    <row r="834" spans="1:10" x14ac:dyDescent="0.25">
      <c r="A834" s="89" t="str">
        <f t="shared" si="12"/>
        <v>RDCCANfan</v>
      </c>
      <c r="B834" t="s">
        <v>21</v>
      </c>
      <c r="C834" t="s">
        <v>202</v>
      </c>
      <c r="D834" t="s">
        <v>69</v>
      </c>
      <c r="E834" t="s">
        <v>148</v>
      </c>
      <c r="F834">
        <v>0.5</v>
      </c>
      <c r="G834" t="s">
        <v>149</v>
      </c>
      <c r="H834">
        <v>0.188</v>
      </c>
      <c r="I834" t="s">
        <v>150</v>
      </c>
      <c r="J834" t="s">
        <v>77</v>
      </c>
    </row>
    <row r="835" spans="1:10" x14ac:dyDescent="0.25">
      <c r="A835" s="89" t="str">
        <f t="shared" ref="A835:A898" si="13">B835&amp;J835&amp;C835</f>
        <v>RDCCANfua</v>
      </c>
      <c r="B835" t="s">
        <v>21</v>
      </c>
      <c r="C835" t="s">
        <v>203</v>
      </c>
      <c r="D835" t="s">
        <v>69</v>
      </c>
      <c r="E835" t="s">
        <v>148</v>
      </c>
      <c r="F835">
        <v>-0.46</v>
      </c>
      <c r="G835" t="s">
        <v>149</v>
      </c>
      <c r="H835">
        <v>0.22900000000000001</v>
      </c>
      <c r="I835" t="s">
        <v>150</v>
      </c>
      <c r="J835" t="s">
        <v>77</v>
      </c>
    </row>
    <row r="836" spans="1:10" x14ac:dyDescent="0.25">
      <c r="A836" s="89" t="str">
        <f t="shared" si="13"/>
        <v>RDCCANruh</v>
      </c>
      <c r="B836" t="s">
        <v>21</v>
      </c>
      <c r="C836" t="s">
        <v>204</v>
      </c>
      <c r="D836" t="s">
        <v>69</v>
      </c>
      <c r="E836" t="s">
        <v>148</v>
      </c>
      <c r="F836">
        <v>0.14000000000000001</v>
      </c>
      <c r="G836" t="s">
        <v>149</v>
      </c>
      <c r="H836">
        <v>0.19700000000000001</v>
      </c>
      <c r="I836" t="s">
        <v>150</v>
      </c>
      <c r="J836" t="s">
        <v>77</v>
      </c>
    </row>
    <row r="837" spans="1:10" x14ac:dyDescent="0.25">
      <c r="A837" s="89" t="str">
        <f t="shared" si="13"/>
        <v>RDCCANusu</v>
      </c>
      <c r="B837" t="s">
        <v>21</v>
      </c>
      <c r="C837" t="s">
        <v>205</v>
      </c>
      <c r="D837" t="s">
        <v>69</v>
      </c>
      <c r="E837" t="s">
        <v>148</v>
      </c>
      <c r="F837">
        <v>-0.23</v>
      </c>
      <c r="G837" t="s">
        <v>149</v>
      </c>
      <c r="H837">
        <v>0.24099999999999999</v>
      </c>
      <c r="I837" t="s">
        <v>150</v>
      </c>
      <c r="J837" t="s">
        <v>77</v>
      </c>
    </row>
    <row r="838" spans="1:10" x14ac:dyDescent="0.25">
      <c r="A838" s="89" t="str">
        <f t="shared" si="13"/>
        <v>RDCCANude</v>
      </c>
      <c r="B838" t="s">
        <v>21</v>
      </c>
      <c r="C838" t="s">
        <v>206</v>
      </c>
      <c r="D838" t="s">
        <v>69</v>
      </c>
      <c r="E838" t="s">
        <v>148</v>
      </c>
      <c r="F838">
        <v>0.05</v>
      </c>
      <c r="G838" t="s">
        <v>149</v>
      </c>
      <c r="H838">
        <v>0.29099999999999998</v>
      </c>
      <c r="I838" t="s">
        <v>150</v>
      </c>
      <c r="J838" t="s">
        <v>77</v>
      </c>
    </row>
    <row r="839" spans="1:10" x14ac:dyDescent="0.25">
      <c r="A839" s="89" t="str">
        <f t="shared" si="13"/>
        <v>RDCCANftp</v>
      </c>
      <c r="B839" t="s">
        <v>21</v>
      </c>
      <c r="C839" t="s">
        <v>207</v>
      </c>
      <c r="D839" t="s">
        <v>69</v>
      </c>
      <c r="E839" t="s">
        <v>148</v>
      </c>
      <c r="F839">
        <v>-0.81</v>
      </c>
      <c r="G839" t="s">
        <v>149</v>
      </c>
      <c r="H839">
        <v>0.224</v>
      </c>
      <c r="I839" t="s">
        <v>150</v>
      </c>
      <c r="J839" t="s">
        <v>77</v>
      </c>
    </row>
    <row r="840" spans="1:10" x14ac:dyDescent="0.25">
      <c r="A840" s="89" t="str">
        <f t="shared" si="13"/>
        <v>RDCCANftl</v>
      </c>
      <c r="B840" t="s">
        <v>21</v>
      </c>
      <c r="C840" t="s">
        <v>208</v>
      </c>
      <c r="D840" t="s">
        <v>69</v>
      </c>
      <c r="E840" t="s">
        <v>148</v>
      </c>
      <c r="F840">
        <v>0.12</v>
      </c>
      <c r="G840" t="s">
        <v>149</v>
      </c>
      <c r="H840">
        <v>0.26400000000000001</v>
      </c>
      <c r="I840" t="s">
        <v>150</v>
      </c>
      <c r="J840" t="s">
        <v>77</v>
      </c>
    </row>
    <row r="841" spans="1:10" x14ac:dyDescent="0.25">
      <c r="A841" s="89" t="str">
        <f t="shared" si="13"/>
        <v>RDCCANocs</v>
      </c>
      <c r="B841" t="s">
        <v>21</v>
      </c>
      <c r="C841" t="s">
        <v>209</v>
      </c>
      <c r="D841" t="s">
        <v>69</v>
      </c>
      <c r="E841" t="s">
        <v>148</v>
      </c>
      <c r="F841">
        <v>-0.56000000000000005</v>
      </c>
      <c r="G841" t="s">
        <v>149</v>
      </c>
      <c r="H841">
        <v>0.20300000000000001</v>
      </c>
      <c r="I841" t="s">
        <v>150</v>
      </c>
      <c r="J841" t="s">
        <v>77</v>
      </c>
    </row>
    <row r="842" spans="1:10" x14ac:dyDescent="0.25">
      <c r="A842" s="89" t="str">
        <f t="shared" si="13"/>
        <v>RDCCANous</v>
      </c>
      <c r="B842" t="s">
        <v>21</v>
      </c>
      <c r="C842" t="s">
        <v>210</v>
      </c>
      <c r="D842" t="s">
        <v>69</v>
      </c>
      <c r="E842" t="s">
        <v>148</v>
      </c>
      <c r="F842">
        <v>-0.43</v>
      </c>
      <c r="G842" t="s">
        <v>149</v>
      </c>
      <c r="H842">
        <v>0.20100000000000001</v>
      </c>
      <c r="I842" t="s">
        <v>150</v>
      </c>
      <c r="J842" t="s">
        <v>77</v>
      </c>
    </row>
    <row r="843" spans="1:10" x14ac:dyDescent="0.25">
      <c r="A843" s="89" t="str">
        <f t="shared" si="13"/>
        <v>RDCCANofl</v>
      </c>
      <c r="B843" t="s">
        <v>21</v>
      </c>
      <c r="C843" t="s">
        <v>211</v>
      </c>
      <c r="D843" t="s">
        <v>69</v>
      </c>
      <c r="E843" t="s">
        <v>148</v>
      </c>
      <c r="F843">
        <v>-0.33</v>
      </c>
      <c r="G843" t="s">
        <v>149</v>
      </c>
      <c r="H843">
        <v>0.19800000000000001</v>
      </c>
      <c r="I843" t="s">
        <v>150</v>
      </c>
      <c r="J843" t="s">
        <v>77</v>
      </c>
    </row>
    <row r="844" spans="1:10" x14ac:dyDescent="0.25">
      <c r="A844" s="89" t="str">
        <f t="shared" si="13"/>
        <v>RDCDEUsta</v>
      </c>
      <c r="B844" t="s">
        <v>21</v>
      </c>
      <c r="C844" t="s">
        <v>195</v>
      </c>
      <c r="D844" t="s">
        <v>69</v>
      </c>
      <c r="E844" t="s">
        <v>148</v>
      </c>
      <c r="F844">
        <v>-8.58</v>
      </c>
      <c r="G844" t="s">
        <v>149</v>
      </c>
      <c r="H844">
        <v>9.7000000000000003E-2</v>
      </c>
      <c r="I844" t="s">
        <v>150</v>
      </c>
      <c r="J844" t="s">
        <v>88</v>
      </c>
    </row>
    <row r="845" spans="1:10" x14ac:dyDescent="0.25">
      <c r="A845" s="89" t="str">
        <f t="shared" si="13"/>
        <v>RDCDEUcwi</v>
      </c>
      <c r="B845" t="s">
        <v>21</v>
      </c>
      <c r="C845" t="s">
        <v>196</v>
      </c>
      <c r="D845" t="s">
        <v>69</v>
      </c>
      <c r="E845" t="s">
        <v>148</v>
      </c>
      <c r="F845">
        <v>-12.65</v>
      </c>
      <c r="G845" t="s">
        <v>149</v>
      </c>
      <c r="H845">
        <v>0.123</v>
      </c>
      <c r="I845" t="s">
        <v>150</v>
      </c>
      <c r="J845" t="s">
        <v>88</v>
      </c>
    </row>
    <row r="846" spans="1:10" x14ac:dyDescent="0.25">
      <c r="A846" s="89" t="str">
        <f t="shared" si="13"/>
        <v>RDCDEUbde</v>
      </c>
      <c r="B846" t="s">
        <v>21</v>
      </c>
      <c r="C846" t="s">
        <v>197</v>
      </c>
      <c r="D846" t="s">
        <v>69</v>
      </c>
      <c r="E846" t="s">
        <v>148</v>
      </c>
      <c r="F846">
        <v>-14.61</v>
      </c>
      <c r="G846" t="s">
        <v>149</v>
      </c>
      <c r="H846">
        <v>0.14599999999999999</v>
      </c>
      <c r="I846" t="s">
        <v>150</v>
      </c>
      <c r="J846" t="s">
        <v>88</v>
      </c>
    </row>
    <row r="847" spans="1:10" x14ac:dyDescent="0.25">
      <c r="A847" s="89" t="str">
        <f t="shared" si="13"/>
        <v>RDCDEUang</v>
      </c>
      <c r="B847" t="s">
        <v>21</v>
      </c>
      <c r="C847" t="s">
        <v>198</v>
      </c>
      <c r="D847" t="s">
        <v>69</v>
      </c>
      <c r="E847" t="s">
        <v>148</v>
      </c>
      <c r="F847">
        <v>-10.14</v>
      </c>
      <c r="G847" t="s">
        <v>149</v>
      </c>
      <c r="H847">
        <v>0.104</v>
      </c>
      <c r="I847" t="s">
        <v>150</v>
      </c>
      <c r="J847" t="s">
        <v>88</v>
      </c>
    </row>
    <row r="848" spans="1:10" x14ac:dyDescent="0.25">
      <c r="A848" s="89" t="str">
        <f t="shared" si="13"/>
        <v>RDCDEUran</v>
      </c>
      <c r="B848" t="s">
        <v>21</v>
      </c>
      <c r="C848" t="s">
        <v>199</v>
      </c>
      <c r="D848" t="s">
        <v>69</v>
      </c>
      <c r="E848" t="s">
        <v>148</v>
      </c>
      <c r="F848">
        <v>-17</v>
      </c>
      <c r="G848" t="s">
        <v>149</v>
      </c>
      <c r="H848">
        <v>0.16400000000000001</v>
      </c>
      <c r="I848" t="s">
        <v>150</v>
      </c>
      <c r="J848" t="s">
        <v>88</v>
      </c>
    </row>
    <row r="849" spans="1:10" x14ac:dyDescent="0.25">
      <c r="A849" s="89" t="str">
        <f t="shared" si="13"/>
        <v>RDCDEUrwi</v>
      </c>
      <c r="B849" t="s">
        <v>21</v>
      </c>
      <c r="C849" t="s">
        <v>200</v>
      </c>
      <c r="D849" t="s">
        <v>69</v>
      </c>
      <c r="E849" t="s">
        <v>148</v>
      </c>
      <c r="F849">
        <v>-12.4</v>
      </c>
      <c r="G849" t="s">
        <v>149</v>
      </c>
      <c r="H849">
        <v>0.13100000000000001</v>
      </c>
      <c r="I849" t="s">
        <v>150</v>
      </c>
      <c r="J849" t="s">
        <v>88</v>
      </c>
    </row>
    <row r="850" spans="1:10" x14ac:dyDescent="0.25">
      <c r="A850" s="89" t="str">
        <f t="shared" si="13"/>
        <v>RDCDEUrls</v>
      </c>
      <c r="B850" t="s">
        <v>21</v>
      </c>
      <c r="C850" t="s">
        <v>201</v>
      </c>
      <c r="D850" t="s">
        <v>69</v>
      </c>
      <c r="E850" t="s">
        <v>148</v>
      </c>
      <c r="F850">
        <v>-15.82</v>
      </c>
      <c r="G850" t="s">
        <v>149</v>
      </c>
      <c r="H850">
        <v>0.154</v>
      </c>
      <c r="I850" t="s">
        <v>150</v>
      </c>
      <c r="J850" t="s">
        <v>88</v>
      </c>
    </row>
    <row r="851" spans="1:10" x14ac:dyDescent="0.25">
      <c r="A851" s="89" t="str">
        <f t="shared" si="13"/>
        <v>RDCDEUfan</v>
      </c>
      <c r="B851" t="s">
        <v>21</v>
      </c>
      <c r="C851" t="s">
        <v>202</v>
      </c>
      <c r="D851" t="s">
        <v>69</v>
      </c>
      <c r="E851" t="s">
        <v>148</v>
      </c>
      <c r="F851">
        <v>-9</v>
      </c>
      <c r="G851" t="s">
        <v>149</v>
      </c>
      <c r="H851">
        <v>0.104</v>
      </c>
      <c r="I851" t="s">
        <v>150</v>
      </c>
      <c r="J851" t="s">
        <v>88</v>
      </c>
    </row>
    <row r="852" spans="1:10" x14ac:dyDescent="0.25">
      <c r="A852" s="89" t="str">
        <f t="shared" si="13"/>
        <v>RDCDEUfua</v>
      </c>
      <c r="B852" t="s">
        <v>21</v>
      </c>
      <c r="C852" t="s">
        <v>203</v>
      </c>
      <c r="D852" t="s">
        <v>69</v>
      </c>
      <c r="E852" t="s">
        <v>148</v>
      </c>
      <c r="F852">
        <v>-11.08</v>
      </c>
      <c r="G852" t="s">
        <v>149</v>
      </c>
      <c r="H852">
        <v>0.111</v>
      </c>
      <c r="I852" t="s">
        <v>150</v>
      </c>
      <c r="J852" t="s">
        <v>88</v>
      </c>
    </row>
    <row r="853" spans="1:10" x14ac:dyDescent="0.25">
      <c r="A853" s="89" t="str">
        <f t="shared" si="13"/>
        <v>RDCDEUruh</v>
      </c>
      <c r="B853" t="s">
        <v>21</v>
      </c>
      <c r="C853" t="s">
        <v>204</v>
      </c>
      <c r="D853" t="s">
        <v>69</v>
      </c>
      <c r="E853" t="s">
        <v>148</v>
      </c>
      <c r="F853">
        <v>-8.66</v>
      </c>
      <c r="G853" t="s">
        <v>149</v>
      </c>
      <c r="H853">
        <v>8.7999999999999995E-2</v>
      </c>
      <c r="I853" t="s">
        <v>150</v>
      </c>
      <c r="J853" t="s">
        <v>88</v>
      </c>
    </row>
    <row r="854" spans="1:10" x14ac:dyDescent="0.25">
      <c r="A854" s="89" t="str">
        <f t="shared" si="13"/>
        <v>RDCDEUusu</v>
      </c>
      <c r="B854" t="s">
        <v>21</v>
      </c>
      <c r="C854" t="s">
        <v>205</v>
      </c>
      <c r="D854" t="s">
        <v>69</v>
      </c>
      <c r="E854" t="s">
        <v>148</v>
      </c>
      <c r="F854">
        <v>-11.97</v>
      </c>
      <c r="G854" t="s">
        <v>149</v>
      </c>
      <c r="H854">
        <v>0.12</v>
      </c>
      <c r="I854" t="s">
        <v>150</v>
      </c>
      <c r="J854" t="s">
        <v>88</v>
      </c>
    </row>
    <row r="855" spans="1:10" x14ac:dyDescent="0.25">
      <c r="A855" s="89" t="str">
        <f t="shared" si="13"/>
        <v>RDCDEUude</v>
      </c>
      <c r="B855" t="s">
        <v>21</v>
      </c>
      <c r="C855" t="s">
        <v>206</v>
      </c>
      <c r="D855" t="s">
        <v>69</v>
      </c>
      <c r="E855" t="s">
        <v>148</v>
      </c>
      <c r="F855">
        <v>-12.32</v>
      </c>
      <c r="G855" t="s">
        <v>149</v>
      </c>
      <c r="H855">
        <v>0.13</v>
      </c>
      <c r="I855" t="s">
        <v>150</v>
      </c>
      <c r="J855" t="s">
        <v>88</v>
      </c>
    </row>
    <row r="856" spans="1:10" x14ac:dyDescent="0.25">
      <c r="A856" s="89" t="str">
        <f t="shared" si="13"/>
        <v>RDCDEUftp</v>
      </c>
      <c r="B856" t="s">
        <v>21</v>
      </c>
      <c r="C856" t="s">
        <v>207</v>
      </c>
      <c r="D856" t="s">
        <v>69</v>
      </c>
      <c r="E856" t="s">
        <v>148</v>
      </c>
      <c r="F856">
        <v>-11.42</v>
      </c>
      <c r="G856" t="s">
        <v>149</v>
      </c>
      <c r="H856">
        <v>0.11</v>
      </c>
      <c r="I856" t="s">
        <v>150</v>
      </c>
      <c r="J856" t="s">
        <v>88</v>
      </c>
    </row>
    <row r="857" spans="1:10" x14ac:dyDescent="0.25">
      <c r="A857" s="89" t="str">
        <f t="shared" si="13"/>
        <v>RDCDEUftl</v>
      </c>
      <c r="B857" t="s">
        <v>21</v>
      </c>
      <c r="C857" t="s">
        <v>208</v>
      </c>
      <c r="D857" t="s">
        <v>69</v>
      </c>
      <c r="E857" t="s">
        <v>148</v>
      </c>
      <c r="F857">
        <v>-10.46</v>
      </c>
      <c r="G857" t="s">
        <v>149</v>
      </c>
      <c r="H857">
        <v>0.104</v>
      </c>
      <c r="I857" t="s">
        <v>150</v>
      </c>
      <c r="J857" t="s">
        <v>88</v>
      </c>
    </row>
    <row r="858" spans="1:10" x14ac:dyDescent="0.25">
      <c r="A858" s="89" t="str">
        <f t="shared" si="13"/>
        <v>RDCDEUocs</v>
      </c>
      <c r="B858" t="s">
        <v>21</v>
      </c>
      <c r="C858" t="s">
        <v>209</v>
      </c>
      <c r="D858" t="s">
        <v>69</v>
      </c>
      <c r="E858" t="s">
        <v>148</v>
      </c>
      <c r="F858">
        <v>-5.64</v>
      </c>
      <c r="G858" t="s">
        <v>149</v>
      </c>
      <c r="H858">
        <v>6.3E-2</v>
      </c>
      <c r="I858" t="s">
        <v>150</v>
      </c>
      <c r="J858" t="s">
        <v>88</v>
      </c>
    </row>
    <row r="859" spans="1:10" x14ac:dyDescent="0.25">
      <c r="A859" s="89" t="str">
        <f t="shared" si="13"/>
        <v>RDCDEUous</v>
      </c>
      <c r="B859" t="s">
        <v>21</v>
      </c>
      <c r="C859" t="s">
        <v>210</v>
      </c>
      <c r="D859" t="s">
        <v>69</v>
      </c>
      <c r="E859" t="s">
        <v>148</v>
      </c>
      <c r="F859">
        <v>-7.4</v>
      </c>
      <c r="G859" t="s">
        <v>149</v>
      </c>
      <c r="H859">
        <v>7.5999999999999998E-2</v>
      </c>
      <c r="I859" t="s">
        <v>150</v>
      </c>
      <c r="J859" t="s">
        <v>88</v>
      </c>
    </row>
    <row r="860" spans="1:10" x14ac:dyDescent="0.25">
      <c r="A860" s="89" t="str">
        <f t="shared" si="13"/>
        <v>RDCDEUofl</v>
      </c>
      <c r="B860" t="s">
        <v>21</v>
      </c>
      <c r="C860" t="s">
        <v>211</v>
      </c>
      <c r="D860" t="s">
        <v>69</v>
      </c>
      <c r="E860" t="s">
        <v>148</v>
      </c>
      <c r="F860">
        <v>-6.01</v>
      </c>
      <c r="G860" t="s">
        <v>149</v>
      </c>
      <c r="H860">
        <v>6.6000000000000003E-2</v>
      </c>
      <c r="I860" t="s">
        <v>150</v>
      </c>
      <c r="J860" t="s">
        <v>88</v>
      </c>
    </row>
    <row r="861" spans="1:10" x14ac:dyDescent="0.25">
      <c r="A861" s="89" t="str">
        <f t="shared" si="13"/>
        <v>RDCDFSsta</v>
      </c>
      <c r="B861" t="s">
        <v>21</v>
      </c>
      <c r="C861" t="s">
        <v>195</v>
      </c>
      <c r="D861" t="s">
        <v>69</v>
      </c>
      <c r="E861" t="s">
        <v>148</v>
      </c>
      <c r="F861">
        <v>-14</v>
      </c>
      <c r="G861" t="s">
        <v>149</v>
      </c>
      <c r="H861">
        <v>0.14299999999999999</v>
      </c>
      <c r="I861" t="s">
        <v>150</v>
      </c>
      <c r="J861" t="s">
        <v>89</v>
      </c>
    </row>
    <row r="862" spans="1:10" x14ac:dyDescent="0.25">
      <c r="A862" s="89" t="str">
        <f t="shared" si="13"/>
        <v>RDCDFScwi</v>
      </c>
      <c r="B862" t="s">
        <v>21</v>
      </c>
      <c r="C862" t="s">
        <v>196</v>
      </c>
      <c r="D862" t="s">
        <v>69</v>
      </c>
      <c r="E862" t="s">
        <v>148</v>
      </c>
      <c r="F862">
        <v>-11.12</v>
      </c>
      <c r="G862" t="s">
        <v>149</v>
      </c>
      <c r="H862">
        <v>0.107</v>
      </c>
      <c r="I862" t="s">
        <v>150</v>
      </c>
      <c r="J862" t="s">
        <v>89</v>
      </c>
    </row>
    <row r="863" spans="1:10" x14ac:dyDescent="0.25">
      <c r="A863" s="89" t="str">
        <f t="shared" si="13"/>
        <v>RDCDFSbde</v>
      </c>
      <c r="B863" t="s">
        <v>21</v>
      </c>
      <c r="C863" t="s">
        <v>197</v>
      </c>
      <c r="D863" t="s">
        <v>69</v>
      </c>
      <c r="E863" t="s">
        <v>148</v>
      </c>
      <c r="F863">
        <v>-13.81</v>
      </c>
      <c r="G863" t="s">
        <v>149</v>
      </c>
      <c r="H863">
        <v>0.124</v>
      </c>
      <c r="I863" t="s">
        <v>150</v>
      </c>
      <c r="J863" t="s">
        <v>89</v>
      </c>
    </row>
    <row r="864" spans="1:10" x14ac:dyDescent="0.25">
      <c r="A864" s="89" t="str">
        <f t="shared" si="13"/>
        <v>RDCDFSang</v>
      </c>
      <c r="B864" t="s">
        <v>21</v>
      </c>
      <c r="C864" t="s">
        <v>198</v>
      </c>
      <c r="D864" t="s">
        <v>69</v>
      </c>
      <c r="E864" t="s">
        <v>148</v>
      </c>
      <c r="F864">
        <v>-14.44</v>
      </c>
      <c r="G864" t="s">
        <v>149</v>
      </c>
      <c r="H864">
        <v>0.13800000000000001</v>
      </c>
      <c r="I864" t="s">
        <v>150</v>
      </c>
      <c r="J864" t="s">
        <v>89</v>
      </c>
    </row>
    <row r="865" spans="1:10" x14ac:dyDescent="0.25">
      <c r="A865" s="89" t="str">
        <f t="shared" si="13"/>
        <v>RDCDFSran</v>
      </c>
      <c r="B865" t="s">
        <v>21</v>
      </c>
      <c r="C865" t="s">
        <v>199</v>
      </c>
      <c r="D865" t="s">
        <v>69</v>
      </c>
      <c r="E865" t="s">
        <v>148</v>
      </c>
      <c r="F865">
        <v>-14.41</v>
      </c>
      <c r="G865" t="s">
        <v>149</v>
      </c>
      <c r="H865">
        <v>0.14899999999999999</v>
      </c>
      <c r="I865" t="s">
        <v>150</v>
      </c>
      <c r="J865" t="s">
        <v>89</v>
      </c>
    </row>
    <row r="866" spans="1:10" x14ac:dyDescent="0.25">
      <c r="A866" s="89" t="str">
        <f t="shared" si="13"/>
        <v>RDCDFSrwi</v>
      </c>
      <c r="B866" t="s">
        <v>21</v>
      </c>
      <c r="C866" t="s">
        <v>200</v>
      </c>
      <c r="D866" t="s">
        <v>69</v>
      </c>
      <c r="E866" t="s">
        <v>148</v>
      </c>
      <c r="F866">
        <v>-12.53</v>
      </c>
      <c r="G866" t="s">
        <v>149</v>
      </c>
      <c r="H866">
        <v>0.124</v>
      </c>
      <c r="I866" t="s">
        <v>150</v>
      </c>
      <c r="J866" t="s">
        <v>89</v>
      </c>
    </row>
    <row r="867" spans="1:10" x14ac:dyDescent="0.25">
      <c r="A867" s="89" t="str">
        <f t="shared" si="13"/>
        <v>RDCDFSrls</v>
      </c>
      <c r="B867" t="s">
        <v>21</v>
      </c>
      <c r="C867" t="s">
        <v>201</v>
      </c>
      <c r="D867" t="s">
        <v>69</v>
      </c>
      <c r="E867" t="s">
        <v>148</v>
      </c>
      <c r="F867">
        <v>-12.59</v>
      </c>
      <c r="G867" t="s">
        <v>149</v>
      </c>
      <c r="H867">
        <v>0.13600000000000001</v>
      </c>
      <c r="I867" t="s">
        <v>150</v>
      </c>
      <c r="J867" t="s">
        <v>89</v>
      </c>
    </row>
    <row r="868" spans="1:10" x14ac:dyDescent="0.25">
      <c r="A868" s="89" t="str">
        <f t="shared" si="13"/>
        <v>RDCDFSfan</v>
      </c>
      <c r="B868" t="s">
        <v>21</v>
      </c>
      <c r="C868" t="s">
        <v>202</v>
      </c>
      <c r="D868" t="s">
        <v>69</v>
      </c>
      <c r="E868" t="s">
        <v>148</v>
      </c>
      <c r="F868">
        <v>-12.89</v>
      </c>
      <c r="G868" t="s">
        <v>149</v>
      </c>
      <c r="H868">
        <v>0.13200000000000001</v>
      </c>
      <c r="I868" t="s">
        <v>150</v>
      </c>
      <c r="J868" t="s">
        <v>89</v>
      </c>
    </row>
    <row r="869" spans="1:10" x14ac:dyDescent="0.25">
      <c r="A869" s="89" t="str">
        <f t="shared" si="13"/>
        <v>RDCDFSfua</v>
      </c>
      <c r="B869" t="s">
        <v>21</v>
      </c>
      <c r="C869" t="s">
        <v>203</v>
      </c>
      <c r="D869" t="s">
        <v>69</v>
      </c>
      <c r="E869" t="s">
        <v>148</v>
      </c>
      <c r="F869">
        <v>-11</v>
      </c>
      <c r="G869" t="s">
        <v>149</v>
      </c>
      <c r="H869">
        <v>0.11</v>
      </c>
      <c r="I869" t="s">
        <v>150</v>
      </c>
      <c r="J869" t="s">
        <v>89</v>
      </c>
    </row>
    <row r="870" spans="1:10" x14ac:dyDescent="0.25">
      <c r="A870" s="89" t="str">
        <f t="shared" si="13"/>
        <v>RDCDFSruh</v>
      </c>
      <c r="B870" t="s">
        <v>21</v>
      </c>
      <c r="C870" t="s">
        <v>204</v>
      </c>
      <c r="D870" t="s">
        <v>69</v>
      </c>
      <c r="E870" t="s">
        <v>148</v>
      </c>
      <c r="F870">
        <v>-12.56</v>
      </c>
      <c r="G870" t="s">
        <v>149</v>
      </c>
      <c r="H870">
        <v>0.12</v>
      </c>
      <c r="I870" t="s">
        <v>150</v>
      </c>
      <c r="J870" t="s">
        <v>89</v>
      </c>
    </row>
    <row r="871" spans="1:10" x14ac:dyDescent="0.25">
      <c r="A871" s="89" t="str">
        <f t="shared" si="13"/>
        <v>RDCDFSusu</v>
      </c>
      <c r="B871" t="s">
        <v>21</v>
      </c>
      <c r="C871" t="s">
        <v>205</v>
      </c>
      <c r="D871" t="s">
        <v>69</v>
      </c>
      <c r="E871" t="s">
        <v>148</v>
      </c>
      <c r="F871">
        <v>-12.59</v>
      </c>
      <c r="G871" t="s">
        <v>149</v>
      </c>
      <c r="H871">
        <v>0.11600000000000001</v>
      </c>
      <c r="I871" t="s">
        <v>150</v>
      </c>
      <c r="J871" t="s">
        <v>89</v>
      </c>
    </row>
    <row r="872" spans="1:10" x14ac:dyDescent="0.25">
      <c r="A872" s="89" t="str">
        <f t="shared" si="13"/>
        <v>RDCDFSude</v>
      </c>
      <c r="B872" t="s">
        <v>21</v>
      </c>
      <c r="C872" t="s">
        <v>206</v>
      </c>
      <c r="D872" t="s">
        <v>69</v>
      </c>
      <c r="E872" t="s">
        <v>148</v>
      </c>
      <c r="F872">
        <v>-14.67</v>
      </c>
      <c r="G872" t="s">
        <v>149</v>
      </c>
      <c r="H872">
        <v>0.155</v>
      </c>
      <c r="I872" t="s">
        <v>150</v>
      </c>
      <c r="J872" t="s">
        <v>89</v>
      </c>
    </row>
    <row r="873" spans="1:10" x14ac:dyDescent="0.25">
      <c r="A873" s="89" t="str">
        <f t="shared" si="13"/>
        <v>RDCDFSftp</v>
      </c>
      <c r="B873" t="s">
        <v>21</v>
      </c>
      <c r="C873" t="s">
        <v>207</v>
      </c>
      <c r="D873" t="s">
        <v>69</v>
      </c>
      <c r="E873" t="s">
        <v>148</v>
      </c>
      <c r="F873">
        <v>-11.94</v>
      </c>
      <c r="G873" t="s">
        <v>149</v>
      </c>
      <c r="H873">
        <v>0.114</v>
      </c>
      <c r="I873" t="s">
        <v>150</v>
      </c>
      <c r="J873" t="s">
        <v>89</v>
      </c>
    </row>
    <row r="874" spans="1:10" x14ac:dyDescent="0.25">
      <c r="A874" s="89" t="str">
        <f t="shared" si="13"/>
        <v>RDCDFSftl</v>
      </c>
      <c r="B874" t="s">
        <v>21</v>
      </c>
      <c r="C874" t="s">
        <v>208</v>
      </c>
      <c r="D874" t="s">
        <v>69</v>
      </c>
      <c r="E874" t="s">
        <v>148</v>
      </c>
      <c r="F874">
        <v>-12.67</v>
      </c>
      <c r="G874" t="s">
        <v>149</v>
      </c>
      <c r="H874">
        <v>0.129</v>
      </c>
      <c r="I874" t="s">
        <v>150</v>
      </c>
      <c r="J874" t="s">
        <v>89</v>
      </c>
    </row>
    <row r="875" spans="1:10" x14ac:dyDescent="0.25">
      <c r="A875" s="89" t="str">
        <f t="shared" si="13"/>
        <v>RDCDFSocs</v>
      </c>
      <c r="B875" t="s">
        <v>21</v>
      </c>
      <c r="C875" t="s">
        <v>209</v>
      </c>
      <c r="D875" t="s">
        <v>69</v>
      </c>
      <c r="E875" t="s">
        <v>148</v>
      </c>
      <c r="F875">
        <v>-14.57</v>
      </c>
      <c r="G875" t="s">
        <v>149</v>
      </c>
      <c r="H875">
        <v>0.13400000000000001</v>
      </c>
      <c r="I875" t="s">
        <v>150</v>
      </c>
      <c r="J875" t="s">
        <v>89</v>
      </c>
    </row>
    <row r="876" spans="1:10" x14ac:dyDescent="0.25">
      <c r="A876" s="89" t="str">
        <f t="shared" si="13"/>
        <v>RDCDFSous</v>
      </c>
      <c r="B876" t="s">
        <v>21</v>
      </c>
      <c r="C876" t="s">
        <v>210</v>
      </c>
      <c r="D876" t="s">
        <v>69</v>
      </c>
      <c r="E876" t="s">
        <v>148</v>
      </c>
      <c r="F876">
        <v>-11.9</v>
      </c>
      <c r="G876" t="s">
        <v>149</v>
      </c>
      <c r="H876">
        <v>0.11600000000000001</v>
      </c>
      <c r="I876" t="s">
        <v>150</v>
      </c>
      <c r="J876" t="s">
        <v>89</v>
      </c>
    </row>
    <row r="877" spans="1:10" x14ac:dyDescent="0.25">
      <c r="A877" s="89" t="str">
        <f t="shared" si="13"/>
        <v>RDCDFSofl</v>
      </c>
      <c r="B877" t="s">
        <v>21</v>
      </c>
      <c r="C877" t="s">
        <v>211</v>
      </c>
      <c r="D877" t="s">
        <v>69</v>
      </c>
      <c r="E877" t="s">
        <v>148</v>
      </c>
      <c r="F877">
        <v>-7.72</v>
      </c>
      <c r="G877" t="s">
        <v>149</v>
      </c>
      <c r="H877">
        <v>7.5999999999999998E-2</v>
      </c>
      <c r="I877" t="s">
        <v>150</v>
      </c>
      <c r="J877" t="s">
        <v>89</v>
      </c>
    </row>
    <row r="878" spans="1:10" x14ac:dyDescent="0.25">
      <c r="A878" s="89" t="str">
        <f t="shared" si="13"/>
        <v>RDCLVAsta</v>
      </c>
      <c r="B878" t="s">
        <v>21</v>
      </c>
      <c r="C878" t="s">
        <v>195</v>
      </c>
      <c r="D878" t="s">
        <v>69</v>
      </c>
      <c r="E878" t="s">
        <v>148</v>
      </c>
      <c r="F878">
        <v>-2.2200000000000002</v>
      </c>
      <c r="G878" t="s">
        <v>149</v>
      </c>
      <c r="H878">
        <v>1.7689999999999999</v>
      </c>
      <c r="I878" t="s">
        <v>150</v>
      </c>
      <c r="J878" t="s">
        <v>99</v>
      </c>
    </row>
    <row r="879" spans="1:10" x14ac:dyDescent="0.25">
      <c r="A879" s="89" t="str">
        <f t="shared" si="13"/>
        <v>RDCLVAcwi</v>
      </c>
      <c r="B879" t="s">
        <v>21</v>
      </c>
      <c r="C879" t="s">
        <v>196</v>
      </c>
      <c r="D879" t="s">
        <v>69</v>
      </c>
      <c r="E879" t="s">
        <v>148</v>
      </c>
      <c r="F879">
        <v>-1.0900000000000001</v>
      </c>
      <c r="G879" t="s">
        <v>149</v>
      </c>
      <c r="H879">
        <v>2.879</v>
      </c>
      <c r="I879" t="s">
        <v>150</v>
      </c>
      <c r="J879" t="s">
        <v>99</v>
      </c>
    </row>
    <row r="880" spans="1:10" x14ac:dyDescent="0.25">
      <c r="A880" s="89" t="str">
        <f t="shared" si="13"/>
        <v>RDCLVAbde</v>
      </c>
      <c r="B880" t="s">
        <v>21</v>
      </c>
      <c r="C880" t="s">
        <v>197</v>
      </c>
      <c r="D880" t="s">
        <v>69</v>
      </c>
      <c r="E880" t="s">
        <v>148</v>
      </c>
      <c r="F880">
        <v>-1.62</v>
      </c>
      <c r="G880" t="s">
        <v>149</v>
      </c>
      <c r="H880">
        <v>3.6880000000000002</v>
      </c>
      <c r="I880" t="s">
        <v>150</v>
      </c>
      <c r="J880" t="s">
        <v>99</v>
      </c>
    </row>
    <row r="881" spans="1:10" x14ac:dyDescent="0.25">
      <c r="A881" s="89" t="str">
        <f t="shared" si="13"/>
        <v>RDCLVAang</v>
      </c>
      <c r="B881" t="s">
        <v>21</v>
      </c>
      <c r="C881" t="s">
        <v>198</v>
      </c>
      <c r="D881" t="s">
        <v>69</v>
      </c>
      <c r="E881" t="s">
        <v>148</v>
      </c>
      <c r="F881">
        <v>-1.93</v>
      </c>
      <c r="G881" t="s">
        <v>149</v>
      </c>
      <c r="H881">
        <v>2.9079999999999999</v>
      </c>
      <c r="I881" t="s">
        <v>150</v>
      </c>
      <c r="J881" t="s">
        <v>99</v>
      </c>
    </row>
    <row r="882" spans="1:10" x14ac:dyDescent="0.25">
      <c r="A882" s="89" t="str">
        <f t="shared" si="13"/>
        <v>RDCLVAran</v>
      </c>
      <c r="B882" t="s">
        <v>21</v>
      </c>
      <c r="C882" t="s">
        <v>199</v>
      </c>
      <c r="D882" t="s">
        <v>69</v>
      </c>
      <c r="E882" t="s">
        <v>148</v>
      </c>
      <c r="F882">
        <v>-2.35</v>
      </c>
      <c r="G882" t="s">
        <v>149</v>
      </c>
      <c r="H882">
        <v>3.2010000000000001</v>
      </c>
      <c r="I882" t="s">
        <v>150</v>
      </c>
      <c r="J882" t="s">
        <v>99</v>
      </c>
    </row>
    <row r="883" spans="1:10" x14ac:dyDescent="0.25">
      <c r="A883" s="89" t="str">
        <f t="shared" si="13"/>
        <v>RDCLVArwi</v>
      </c>
      <c r="B883" t="s">
        <v>21</v>
      </c>
      <c r="C883" t="s">
        <v>200</v>
      </c>
      <c r="D883" t="s">
        <v>69</v>
      </c>
      <c r="E883" t="s">
        <v>148</v>
      </c>
      <c r="F883">
        <v>-1.74</v>
      </c>
      <c r="G883" t="s">
        <v>149</v>
      </c>
      <c r="H883">
        <v>3.2440000000000002</v>
      </c>
      <c r="I883" t="s">
        <v>150</v>
      </c>
      <c r="J883" t="s">
        <v>99</v>
      </c>
    </row>
    <row r="884" spans="1:10" x14ac:dyDescent="0.25">
      <c r="A884" s="89" t="str">
        <f t="shared" si="13"/>
        <v>RDCLVArls</v>
      </c>
      <c r="B884" t="s">
        <v>21</v>
      </c>
      <c r="C884" t="s">
        <v>201</v>
      </c>
      <c r="D884" t="s">
        <v>69</v>
      </c>
      <c r="E884" t="s">
        <v>148</v>
      </c>
      <c r="F884">
        <v>-2.2200000000000002</v>
      </c>
      <c r="G884" t="s">
        <v>149</v>
      </c>
      <c r="H884">
        <v>4.4379999999999997</v>
      </c>
      <c r="I884" t="s">
        <v>150</v>
      </c>
      <c r="J884" t="s">
        <v>99</v>
      </c>
    </row>
    <row r="885" spans="1:10" x14ac:dyDescent="0.25">
      <c r="A885" s="89" t="str">
        <f t="shared" si="13"/>
        <v>RDCLVAfan</v>
      </c>
      <c r="B885" t="s">
        <v>21</v>
      </c>
      <c r="C885" t="s">
        <v>202</v>
      </c>
      <c r="D885" t="s">
        <v>69</v>
      </c>
      <c r="E885" t="s">
        <v>148</v>
      </c>
      <c r="F885">
        <v>0.23</v>
      </c>
      <c r="G885" t="s">
        <v>149</v>
      </c>
      <c r="H885">
        <v>3.3980000000000001</v>
      </c>
      <c r="I885" t="s">
        <v>150</v>
      </c>
      <c r="J885" t="s">
        <v>99</v>
      </c>
    </row>
    <row r="886" spans="1:10" x14ac:dyDescent="0.25">
      <c r="A886" s="89" t="str">
        <f t="shared" si="13"/>
        <v>RDCLVAfua</v>
      </c>
      <c r="B886" t="s">
        <v>21</v>
      </c>
      <c r="C886" t="s">
        <v>203</v>
      </c>
      <c r="D886" t="s">
        <v>69</v>
      </c>
      <c r="E886" t="s">
        <v>148</v>
      </c>
      <c r="F886">
        <v>-2.91</v>
      </c>
      <c r="G886" t="s">
        <v>149</v>
      </c>
      <c r="H886">
        <v>4.2220000000000004</v>
      </c>
      <c r="I886" t="s">
        <v>150</v>
      </c>
      <c r="J886" t="s">
        <v>99</v>
      </c>
    </row>
    <row r="887" spans="1:10" x14ac:dyDescent="0.25">
      <c r="A887" s="89" t="str">
        <f t="shared" si="13"/>
        <v>RDCLVAruh</v>
      </c>
      <c r="B887" t="s">
        <v>21</v>
      </c>
      <c r="C887" t="s">
        <v>204</v>
      </c>
      <c r="D887" t="s">
        <v>69</v>
      </c>
      <c r="E887" t="s">
        <v>148</v>
      </c>
      <c r="F887">
        <v>-3.05</v>
      </c>
      <c r="G887" t="s">
        <v>149</v>
      </c>
      <c r="H887">
        <v>3.08</v>
      </c>
      <c r="I887" t="s">
        <v>150</v>
      </c>
      <c r="J887" t="s">
        <v>99</v>
      </c>
    </row>
    <row r="888" spans="1:10" x14ac:dyDescent="0.25">
      <c r="A888" s="89" t="str">
        <f t="shared" si="13"/>
        <v>RDCLVAusu</v>
      </c>
      <c r="B888" t="s">
        <v>21</v>
      </c>
      <c r="C888" t="s">
        <v>205</v>
      </c>
      <c r="D888" t="s">
        <v>69</v>
      </c>
      <c r="E888" t="s">
        <v>148</v>
      </c>
      <c r="F888">
        <v>-1.91</v>
      </c>
      <c r="G888" t="s">
        <v>149</v>
      </c>
      <c r="H888">
        <v>4.8940000000000001</v>
      </c>
      <c r="I888" t="s">
        <v>150</v>
      </c>
      <c r="J888" t="s">
        <v>99</v>
      </c>
    </row>
    <row r="889" spans="1:10" x14ac:dyDescent="0.25">
      <c r="A889" s="89" t="str">
        <f t="shared" si="13"/>
        <v>RDCLVAude</v>
      </c>
      <c r="B889" t="s">
        <v>21</v>
      </c>
      <c r="C889" t="s">
        <v>206</v>
      </c>
      <c r="D889" t="s">
        <v>69</v>
      </c>
      <c r="E889" t="s">
        <v>148</v>
      </c>
      <c r="F889">
        <v>-2.63</v>
      </c>
      <c r="G889" t="s">
        <v>149</v>
      </c>
      <c r="H889">
        <v>4</v>
      </c>
      <c r="I889" t="s">
        <v>150</v>
      </c>
      <c r="J889" t="s">
        <v>99</v>
      </c>
    </row>
    <row r="890" spans="1:10" x14ac:dyDescent="0.25">
      <c r="A890" s="89" t="str">
        <f t="shared" si="13"/>
        <v>RDCLVAftp</v>
      </c>
      <c r="B890" t="s">
        <v>21</v>
      </c>
      <c r="C890" t="s">
        <v>207</v>
      </c>
      <c r="D890" t="s">
        <v>69</v>
      </c>
      <c r="E890" t="s">
        <v>148</v>
      </c>
      <c r="F890">
        <v>-2.17</v>
      </c>
      <c r="G890" t="s">
        <v>149</v>
      </c>
      <c r="H890">
        <v>3.5710000000000002</v>
      </c>
      <c r="I890" t="s">
        <v>150</v>
      </c>
      <c r="J890" t="s">
        <v>99</v>
      </c>
    </row>
    <row r="891" spans="1:10" x14ac:dyDescent="0.25">
      <c r="A891" s="89" t="str">
        <f t="shared" si="13"/>
        <v>RDCLVAftl</v>
      </c>
      <c r="B891" t="s">
        <v>21</v>
      </c>
      <c r="C891" t="s">
        <v>208</v>
      </c>
      <c r="D891" t="s">
        <v>69</v>
      </c>
      <c r="E891" t="s">
        <v>148</v>
      </c>
      <c r="F891">
        <v>-0.88</v>
      </c>
      <c r="G891" t="s">
        <v>149</v>
      </c>
      <c r="H891">
        <v>2.6789999999999998</v>
      </c>
      <c r="I891" t="s">
        <v>150</v>
      </c>
      <c r="J891" t="s">
        <v>99</v>
      </c>
    </row>
    <row r="892" spans="1:10" x14ac:dyDescent="0.25">
      <c r="A892" s="89" t="str">
        <f t="shared" si="13"/>
        <v>RDCNLDsta</v>
      </c>
      <c r="B892" t="s">
        <v>21</v>
      </c>
      <c r="C892" t="s">
        <v>195</v>
      </c>
      <c r="D892" t="s">
        <v>69</v>
      </c>
      <c r="E892" t="s">
        <v>148</v>
      </c>
      <c r="F892">
        <v>-21.9</v>
      </c>
      <c r="G892" t="s">
        <v>149</v>
      </c>
      <c r="H892">
        <v>0.25800000000000001</v>
      </c>
      <c r="I892" t="s">
        <v>150</v>
      </c>
      <c r="J892" t="s">
        <v>82</v>
      </c>
    </row>
    <row r="893" spans="1:10" x14ac:dyDescent="0.25">
      <c r="A893" s="89" t="str">
        <f t="shared" si="13"/>
        <v>RDCNLDcwi</v>
      </c>
      <c r="B893" t="s">
        <v>21</v>
      </c>
      <c r="C893" t="s">
        <v>196</v>
      </c>
      <c r="D893" t="s">
        <v>69</v>
      </c>
      <c r="E893" t="s">
        <v>148</v>
      </c>
      <c r="F893">
        <v>-24.54</v>
      </c>
      <c r="G893" t="s">
        <v>149</v>
      </c>
      <c r="H893">
        <v>0.26800000000000002</v>
      </c>
      <c r="I893" t="s">
        <v>150</v>
      </c>
      <c r="J893" t="s">
        <v>82</v>
      </c>
    </row>
    <row r="894" spans="1:10" x14ac:dyDescent="0.25">
      <c r="A894" s="89" t="str">
        <f t="shared" si="13"/>
        <v>RDCNLDbde</v>
      </c>
      <c r="B894" t="s">
        <v>21</v>
      </c>
      <c r="C894" t="s">
        <v>197</v>
      </c>
      <c r="D894" t="s">
        <v>69</v>
      </c>
      <c r="E894" t="s">
        <v>148</v>
      </c>
      <c r="F894">
        <v>-26.09</v>
      </c>
      <c r="G894" t="s">
        <v>149</v>
      </c>
      <c r="H894">
        <v>0.29599999999999999</v>
      </c>
      <c r="I894" t="s">
        <v>150</v>
      </c>
      <c r="J894" t="s">
        <v>82</v>
      </c>
    </row>
    <row r="895" spans="1:10" x14ac:dyDescent="0.25">
      <c r="A895" s="89" t="str">
        <f t="shared" si="13"/>
        <v>RDCNLDang</v>
      </c>
      <c r="B895" t="s">
        <v>21</v>
      </c>
      <c r="C895" t="s">
        <v>198</v>
      </c>
      <c r="D895" t="s">
        <v>69</v>
      </c>
      <c r="E895" t="s">
        <v>148</v>
      </c>
      <c r="F895">
        <v>-18.559999999999999</v>
      </c>
      <c r="G895" t="s">
        <v>149</v>
      </c>
      <c r="H895">
        <v>0.216</v>
      </c>
      <c r="I895" t="s">
        <v>150</v>
      </c>
      <c r="J895" t="s">
        <v>82</v>
      </c>
    </row>
    <row r="896" spans="1:10" x14ac:dyDescent="0.25">
      <c r="A896" s="89" t="str">
        <f t="shared" si="13"/>
        <v>RDCNLDran</v>
      </c>
      <c r="B896" t="s">
        <v>21</v>
      </c>
      <c r="C896" t="s">
        <v>199</v>
      </c>
      <c r="D896" t="s">
        <v>69</v>
      </c>
      <c r="E896" t="s">
        <v>148</v>
      </c>
      <c r="F896">
        <v>-26.97</v>
      </c>
      <c r="G896" t="s">
        <v>149</v>
      </c>
      <c r="H896">
        <v>0.27300000000000002</v>
      </c>
      <c r="I896" t="s">
        <v>150</v>
      </c>
      <c r="J896" t="s">
        <v>82</v>
      </c>
    </row>
    <row r="897" spans="1:10" x14ac:dyDescent="0.25">
      <c r="A897" s="89" t="str">
        <f t="shared" si="13"/>
        <v>RDCNLDrwi</v>
      </c>
      <c r="B897" t="s">
        <v>21</v>
      </c>
      <c r="C897" t="s">
        <v>200</v>
      </c>
      <c r="D897" t="s">
        <v>69</v>
      </c>
      <c r="E897" t="s">
        <v>148</v>
      </c>
      <c r="F897">
        <v>-19.059999999999999</v>
      </c>
      <c r="G897" t="s">
        <v>149</v>
      </c>
      <c r="H897">
        <v>0.21</v>
      </c>
      <c r="I897" t="s">
        <v>150</v>
      </c>
      <c r="J897" t="s">
        <v>82</v>
      </c>
    </row>
    <row r="898" spans="1:10" x14ac:dyDescent="0.25">
      <c r="A898" s="89" t="str">
        <f t="shared" si="13"/>
        <v>RDCNLDrls</v>
      </c>
      <c r="B898" t="s">
        <v>21</v>
      </c>
      <c r="C898" t="s">
        <v>201</v>
      </c>
      <c r="D898" t="s">
        <v>69</v>
      </c>
      <c r="E898" t="s">
        <v>148</v>
      </c>
      <c r="F898">
        <v>-25.85</v>
      </c>
      <c r="G898" t="s">
        <v>149</v>
      </c>
      <c r="H898">
        <v>0.249</v>
      </c>
      <c r="I898" t="s">
        <v>150</v>
      </c>
      <c r="J898" t="s">
        <v>82</v>
      </c>
    </row>
    <row r="899" spans="1:10" x14ac:dyDescent="0.25">
      <c r="A899" s="89" t="str">
        <f t="shared" ref="A899:A962" si="14">B899&amp;J899&amp;C899</f>
        <v>RDCNLDfan</v>
      </c>
      <c r="B899" t="s">
        <v>21</v>
      </c>
      <c r="C899" t="s">
        <v>202</v>
      </c>
      <c r="D899" t="s">
        <v>69</v>
      </c>
      <c r="E899" t="s">
        <v>148</v>
      </c>
      <c r="F899">
        <v>-25.25</v>
      </c>
      <c r="G899" t="s">
        <v>149</v>
      </c>
      <c r="H899">
        <v>0.27200000000000002</v>
      </c>
      <c r="I899" t="s">
        <v>150</v>
      </c>
      <c r="J899" t="s">
        <v>82</v>
      </c>
    </row>
    <row r="900" spans="1:10" x14ac:dyDescent="0.25">
      <c r="A900" s="89" t="str">
        <f t="shared" si="14"/>
        <v>RDCNLDfua</v>
      </c>
      <c r="B900" t="s">
        <v>21</v>
      </c>
      <c r="C900" t="s">
        <v>203</v>
      </c>
      <c r="D900" t="s">
        <v>69</v>
      </c>
      <c r="E900" t="s">
        <v>148</v>
      </c>
      <c r="F900">
        <v>-31.15</v>
      </c>
      <c r="G900" t="s">
        <v>149</v>
      </c>
      <c r="H900">
        <v>0.33500000000000002</v>
      </c>
      <c r="I900" t="s">
        <v>150</v>
      </c>
      <c r="J900" t="s">
        <v>82</v>
      </c>
    </row>
    <row r="901" spans="1:10" x14ac:dyDescent="0.25">
      <c r="A901" s="89" t="str">
        <f t="shared" si="14"/>
        <v>RDCNLDruh</v>
      </c>
      <c r="B901" t="s">
        <v>21</v>
      </c>
      <c r="C901" t="s">
        <v>204</v>
      </c>
      <c r="D901" t="s">
        <v>69</v>
      </c>
      <c r="E901" t="s">
        <v>148</v>
      </c>
      <c r="F901">
        <v>-27.71</v>
      </c>
      <c r="G901" t="s">
        <v>149</v>
      </c>
      <c r="H901">
        <v>0.312</v>
      </c>
      <c r="I901" t="s">
        <v>150</v>
      </c>
      <c r="J901" t="s">
        <v>82</v>
      </c>
    </row>
    <row r="902" spans="1:10" x14ac:dyDescent="0.25">
      <c r="A902" s="89" t="str">
        <f t="shared" si="14"/>
        <v>RDCNLDusu</v>
      </c>
      <c r="B902" t="s">
        <v>21</v>
      </c>
      <c r="C902" t="s">
        <v>205</v>
      </c>
      <c r="D902" t="s">
        <v>69</v>
      </c>
      <c r="E902" t="s">
        <v>148</v>
      </c>
      <c r="F902">
        <v>-40.29</v>
      </c>
      <c r="G902" t="s">
        <v>149</v>
      </c>
      <c r="H902">
        <v>0.42299999999999999</v>
      </c>
      <c r="I902" t="s">
        <v>150</v>
      </c>
      <c r="J902" t="s">
        <v>82</v>
      </c>
    </row>
    <row r="903" spans="1:10" x14ac:dyDescent="0.25">
      <c r="A903" s="89" t="str">
        <f t="shared" si="14"/>
        <v>RDCNLDude</v>
      </c>
      <c r="B903" t="s">
        <v>21</v>
      </c>
      <c r="C903" t="s">
        <v>206</v>
      </c>
      <c r="D903" t="s">
        <v>69</v>
      </c>
      <c r="E903" t="s">
        <v>148</v>
      </c>
      <c r="F903">
        <v>-37.26</v>
      </c>
      <c r="G903" t="s">
        <v>149</v>
      </c>
      <c r="H903">
        <v>0.40799999999999997</v>
      </c>
      <c r="I903" t="s">
        <v>150</v>
      </c>
      <c r="J903" t="s">
        <v>82</v>
      </c>
    </row>
    <row r="904" spans="1:10" x14ac:dyDescent="0.25">
      <c r="A904" s="89" t="str">
        <f t="shared" si="14"/>
        <v>RDCNLDftp</v>
      </c>
      <c r="B904" t="s">
        <v>21</v>
      </c>
      <c r="C904" t="s">
        <v>207</v>
      </c>
      <c r="D904" t="s">
        <v>69</v>
      </c>
      <c r="E904" t="s">
        <v>148</v>
      </c>
      <c r="F904">
        <v>-31.2</v>
      </c>
      <c r="G904" t="s">
        <v>149</v>
      </c>
      <c r="H904">
        <v>0.32900000000000001</v>
      </c>
      <c r="I904" t="s">
        <v>150</v>
      </c>
      <c r="J904" t="s">
        <v>82</v>
      </c>
    </row>
    <row r="905" spans="1:10" x14ac:dyDescent="0.25">
      <c r="A905" s="89" t="str">
        <f t="shared" si="14"/>
        <v>RDCNLDftl</v>
      </c>
      <c r="B905" t="s">
        <v>21</v>
      </c>
      <c r="C905" t="s">
        <v>208</v>
      </c>
      <c r="D905" t="s">
        <v>69</v>
      </c>
      <c r="E905" t="s">
        <v>148</v>
      </c>
      <c r="F905">
        <v>-27.57</v>
      </c>
      <c r="G905" t="s">
        <v>149</v>
      </c>
      <c r="H905">
        <v>0.28299999999999997</v>
      </c>
      <c r="I905" t="s">
        <v>150</v>
      </c>
      <c r="J905" t="s">
        <v>82</v>
      </c>
    </row>
    <row r="906" spans="1:10" x14ac:dyDescent="0.25">
      <c r="A906" s="89" t="str">
        <f t="shared" si="14"/>
        <v>RDCNLDocs</v>
      </c>
      <c r="B906" t="s">
        <v>21</v>
      </c>
      <c r="C906" t="s">
        <v>209</v>
      </c>
      <c r="D906" t="s">
        <v>69</v>
      </c>
      <c r="E906" t="s">
        <v>148</v>
      </c>
      <c r="F906">
        <v>-36.36</v>
      </c>
      <c r="G906" t="s">
        <v>149</v>
      </c>
      <c r="H906">
        <v>0.40100000000000002</v>
      </c>
      <c r="I906" t="s">
        <v>150</v>
      </c>
      <c r="J906" t="s">
        <v>82</v>
      </c>
    </row>
    <row r="907" spans="1:10" x14ac:dyDescent="0.25">
      <c r="A907" s="89" t="str">
        <f t="shared" si="14"/>
        <v>RDCNLDous</v>
      </c>
      <c r="B907" t="s">
        <v>21</v>
      </c>
      <c r="C907" t="s">
        <v>210</v>
      </c>
      <c r="D907" t="s">
        <v>69</v>
      </c>
      <c r="E907" t="s">
        <v>148</v>
      </c>
      <c r="F907">
        <v>-23.84</v>
      </c>
      <c r="G907" t="s">
        <v>149</v>
      </c>
      <c r="H907">
        <v>0.26300000000000001</v>
      </c>
      <c r="I907" t="s">
        <v>150</v>
      </c>
      <c r="J907" t="s">
        <v>82</v>
      </c>
    </row>
    <row r="908" spans="1:10" x14ac:dyDescent="0.25">
      <c r="A908" s="89" t="str">
        <f t="shared" si="14"/>
        <v>RDCNLDofl</v>
      </c>
      <c r="B908" t="s">
        <v>21</v>
      </c>
      <c r="C908" t="s">
        <v>211</v>
      </c>
      <c r="D908" t="s">
        <v>69</v>
      </c>
      <c r="E908" t="s">
        <v>148</v>
      </c>
      <c r="F908">
        <v>-14.81</v>
      </c>
      <c r="G908" t="s">
        <v>149</v>
      </c>
      <c r="H908">
        <v>0.157</v>
      </c>
      <c r="I908" t="s">
        <v>150</v>
      </c>
      <c r="J908" t="s">
        <v>82</v>
      </c>
    </row>
    <row r="909" spans="1:10" x14ac:dyDescent="0.25">
      <c r="A909" s="89" t="str">
        <f t="shared" si="14"/>
        <v>RDCNORsta</v>
      </c>
      <c r="B909" t="s">
        <v>21</v>
      </c>
      <c r="C909" t="s">
        <v>195</v>
      </c>
      <c r="D909" t="s">
        <v>69</v>
      </c>
      <c r="E909" t="s">
        <v>148</v>
      </c>
      <c r="F909">
        <v>-9.6300000000000008</v>
      </c>
      <c r="G909" t="s">
        <v>149</v>
      </c>
      <c r="H909">
        <v>0.09</v>
      </c>
      <c r="I909" t="s">
        <v>150</v>
      </c>
      <c r="J909" t="s">
        <v>106</v>
      </c>
    </row>
    <row r="910" spans="1:10" x14ac:dyDescent="0.25">
      <c r="A910" s="89" t="str">
        <f t="shared" si="14"/>
        <v>RDCNORcwi</v>
      </c>
      <c r="B910" t="s">
        <v>21</v>
      </c>
      <c r="C910" t="s">
        <v>196</v>
      </c>
      <c r="D910" t="s">
        <v>69</v>
      </c>
      <c r="E910" t="s">
        <v>148</v>
      </c>
      <c r="F910">
        <v>-8.52</v>
      </c>
      <c r="G910" t="s">
        <v>149</v>
      </c>
      <c r="H910">
        <v>9.0999999999999998E-2</v>
      </c>
      <c r="I910" t="s">
        <v>150</v>
      </c>
      <c r="J910" t="s">
        <v>106</v>
      </c>
    </row>
    <row r="911" spans="1:10" x14ac:dyDescent="0.25">
      <c r="A911" s="89" t="str">
        <f t="shared" si="14"/>
        <v>RDCNORbde</v>
      </c>
      <c r="B911" t="s">
        <v>21</v>
      </c>
      <c r="C911" t="s">
        <v>197</v>
      </c>
      <c r="D911" t="s">
        <v>69</v>
      </c>
      <c r="E911" t="s">
        <v>148</v>
      </c>
      <c r="F911">
        <v>-10.210000000000001</v>
      </c>
      <c r="G911" t="s">
        <v>149</v>
      </c>
      <c r="H911">
        <v>8.6999999999999994E-2</v>
      </c>
      <c r="I911" t="s">
        <v>150</v>
      </c>
      <c r="J911" t="s">
        <v>106</v>
      </c>
    </row>
    <row r="912" spans="1:10" x14ac:dyDescent="0.25">
      <c r="A912" s="89" t="str">
        <f t="shared" si="14"/>
        <v>RDCNORang</v>
      </c>
      <c r="B912" t="s">
        <v>21</v>
      </c>
      <c r="C912" t="s">
        <v>198</v>
      </c>
      <c r="D912" t="s">
        <v>69</v>
      </c>
      <c r="E912" t="s">
        <v>148</v>
      </c>
      <c r="F912">
        <v>-8.5399999999999991</v>
      </c>
      <c r="G912" t="s">
        <v>149</v>
      </c>
      <c r="H912">
        <v>6.6000000000000003E-2</v>
      </c>
      <c r="I912" t="s">
        <v>150</v>
      </c>
      <c r="J912" t="s">
        <v>106</v>
      </c>
    </row>
    <row r="913" spans="1:10" x14ac:dyDescent="0.25">
      <c r="A913" s="89" t="str">
        <f t="shared" si="14"/>
        <v>RDCNORran</v>
      </c>
      <c r="B913" t="s">
        <v>21</v>
      </c>
      <c r="C913" t="s">
        <v>199</v>
      </c>
      <c r="D913" t="s">
        <v>69</v>
      </c>
      <c r="E913" t="s">
        <v>148</v>
      </c>
      <c r="F913">
        <v>-11.07</v>
      </c>
      <c r="G913" t="s">
        <v>149</v>
      </c>
      <c r="H913">
        <v>0.11899999999999999</v>
      </c>
      <c r="I913" t="s">
        <v>150</v>
      </c>
      <c r="J913" t="s">
        <v>106</v>
      </c>
    </row>
    <row r="914" spans="1:10" x14ac:dyDescent="0.25">
      <c r="A914" s="89" t="str">
        <f t="shared" si="14"/>
        <v>RDCNORrwi</v>
      </c>
      <c r="B914" t="s">
        <v>21</v>
      </c>
      <c r="C914" t="s">
        <v>200</v>
      </c>
      <c r="D914" t="s">
        <v>69</v>
      </c>
      <c r="E914" t="s">
        <v>148</v>
      </c>
      <c r="F914">
        <v>-8.68</v>
      </c>
      <c r="G914" t="s">
        <v>149</v>
      </c>
      <c r="H914">
        <v>9.1999999999999998E-2</v>
      </c>
      <c r="I914" t="s">
        <v>150</v>
      </c>
      <c r="J914" t="s">
        <v>106</v>
      </c>
    </row>
    <row r="915" spans="1:10" x14ac:dyDescent="0.25">
      <c r="A915" s="89" t="str">
        <f t="shared" si="14"/>
        <v>RDCNORrls</v>
      </c>
      <c r="B915" t="s">
        <v>21</v>
      </c>
      <c r="C915" t="s">
        <v>201</v>
      </c>
      <c r="D915" t="s">
        <v>69</v>
      </c>
      <c r="E915" t="s">
        <v>148</v>
      </c>
      <c r="F915">
        <v>-9.42</v>
      </c>
      <c r="G915" t="s">
        <v>149</v>
      </c>
      <c r="H915">
        <v>0.10199999999999999</v>
      </c>
      <c r="I915" t="s">
        <v>150</v>
      </c>
      <c r="J915" t="s">
        <v>106</v>
      </c>
    </row>
    <row r="916" spans="1:10" x14ac:dyDescent="0.25">
      <c r="A916" s="89" t="str">
        <f t="shared" si="14"/>
        <v>RDCNORfan</v>
      </c>
      <c r="B916" t="s">
        <v>21</v>
      </c>
      <c r="C916" t="s">
        <v>202</v>
      </c>
      <c r="D916" t="s">
        <v>69</v>
      </c>
      <c r="E916" t="s">
        <v>148</v>
      </c>
      <c r="F916">
        <v>-9.39</v>
      </c>
      <c r="G916" t="s">
        <v>149</v>
      </c>
      <c r="H916">
        <v>9.4E-2</v>
      </c>
      <c r="I916" t="s">
        <v>150</v>
      </c>
      <c r="J916" t="s">
        <v>106</v>
      </c>
    </row>
    <row r="917" spans="1:10" x14ac:dyDescent="0.25">
      <c r="A917" s="89" t="str">
        <f t="shared" si="14"/>
        <v>RDCNORfua</v>
      </c>
      <c r="B917" t="s">
        <v>21</v>
      </c>
      <c r="C917" t="s">
        <v>203</v>
      </c>
      <c r="D917" t="s">
        <v>69</v>
      </c>
      <c r="E917" t="s">
        <v>148</v>
      </c>
      <c r="F917">
        <v>-11.27</v>
      </c>
      <c r="G917" t="s">
        <v>149</v>
      </c>
      <c r="H917">
        <v>9.8000000000000004E-2</v>
      </c>
      <c r="I917" t="s">
        <v>150</v>
      </c>
      <c r="J917" t="s">
        <v>106</v>
      </c>
    </row>
    <row r="918" spans="1:10" x14ac:dyDescent="0.25">
      <c r="A918" s="89" t="str">
        <f t="shared" si="14"/>
        <v>RDCNORruh</v>
      </c>
      <c r="B918" t="s">
        <v>21</v>
      </c>
      <c r="C918" t="s">
        <v>204</v>
      </c>
      <c r="D918" t="s">
        <v>69</v>
      </c>
      <c r="E918" t="s">
        <v>148</v>
      </c>
      <c r="F918">
        <v>-11.5</v>
      </c>
      <c r="G918" t="s">
        <v>149</v>
      </c>
      <c r="H918">
        <v>9.4E-2</v>
      </c>
      <c r="I918" t="s">
        <v>150</v>
      </c>
      <c r="J918" t="s">
        <v>106</v>
      </c>
    </row>
    <row r="919" spans="1:10" x14ac:dyDescent="0.25">
      <c r="A919" s="89" t="str">
        <f t="shared" si="14"/>
        <v>RDCNORusu</v>
      </c>
      <c r="B919" t="s">
        <v>21</v>
      </c>
      <c r="C919" t="s">
        <v>205</v>
      </c>
      <c r="D919" t="s">
        <v>69</v>
      </c>
      <c r="E919" t="s">
        <v>148</v>
      </c>
      <c r="F919">
        <v>-14.33</v>
      </c>
      <c r="G919" t="s">
        <v>149</v>
      </c>
      <c r="H919">
        <v>0.122</v>
      </c>
      <c r="I919" t="s">
        <v>150</v>
      </c>
      <c r="J919" t="s">
        <v>106</v>
      </c>
    </row>
    <row r="920" spans="1:10" x14ac:dyDescent="0.25">
      <c r="A920" s="89" t="str">
        <f t="shared" si="14"/>
        <v>RDCNORude</v>
      </c>
      <c r="B920" t="s">
        <v>21</v>
      </c>
      <c r="C920" t="s">
        <v>206</v>
      </c>
      <c r="D920" t="s">
        <v>69</v>
      </c>
      <c r="E920" t="s">
        <v>148</v>
      </c>
      <c r="F920">
        <v>-13.19</v>
      </c>
      <c r="G920" t="s">
        <v>149</v>
      </c>
      <c r="H920">
        <v>0.11600000000000001</v>
      </c>
      <c r="I920" t="s">
        <v>150</v>
      </c>
      <c r="J920" t="s">
        <v>106</v>
      </c>
    </row>
    <row r="921" spans="1:10" x14ac:dyDescent="0.25">
      <c r="A921" s="89" t="str">
        <f t="shared" si="14"/>
        <v>RDCNORftp</v>
      </c>
      <c r="B921" t="s">
        <v>21</v>
      </c>
      <c r="C921" t="s">
        <v>207</v>
      </c>
      <c r="D921" t="s">
        <v>69</v>
      </c>
      <c r="E921" t="s">
        <v>148</v>
      </c>
      <c r="F921">
        <v>-11.47</v>
      </c>
      <c r="G921" t="s">
        <v>149</v>
      </c>
      <c r="H921">
        <v>9.8000000000000004E-2</v>
      </c>
      <c r="I921" t="s">
        <v>150</v>
      </c>
      <c r="J921" t="s">
        <v>106</v>
      </c>
    </row>
    <row r="922" spans="1:10" x14ac:dyDescent="0.25">
      <c r="A922" s="89" t="str">
        <f t="shared" si="14"/>
        <v>RDCNORftl</v>
      </c>
      <c r="B922" t="s">
        <v>21</v>
      </c>
      <c r="C922" t="s">
        <v>208</v>
      </c>
      <c r="D922" t="s">
        <v>69</v>
      </c>
      <c r="E922" t="s">
        <v>148</v>
      </c>
      <c r="F922">
        <v>-11.01</v>
      </c>
      <c r="G922" t="s">
        <v>149</v>
      </c>
      <c r="H922">
        <v>0.108</v>
      </c>
      <c r="I922" t="s">
        <v>150</v>
      </c>
      <c r="J922" t="s">
        <v>106</v>
      </c>
    </row>
    <row r="923" spans="1:10" x14ac:dyDescent="0.25">
      <c r="A923" s="89" t="str">
        <f t="shared" si="14"/>
        <v>RDCNORocs</v>
      </c>
      <c r="B923" t="s">
        <v>21</v>
      </c>
      <c r="C923" t="s">
        <v>209</v>
      </c>
      <c r="D923" t="s">
        <v>69</v>
      </c>
      <c r="E923" t="s">
        <v>148</v>
      </c>
      <c r="F923">
        <v>-9.94</v>
      </c>
      <c r="G923" t="s">
        <v>149</v>
      </c>
      <c r="H923">
        <v>7.6999999999999999E-2</v>
      </c>
      <c r="I923" t="s">
        <v>150</v>
      </c>
      <c r="J923" t="s">
        <v>106</v>
      </c>
    </row>
    <row r="924" spans="1:10" x14ac:dyDescent="0.25">
      <c r="A924" s="89" t="str">
        <f t="shared" si="14"/>
        <v>RDCNORous</v>
      </c>
      <c r="B924" t="s">
        <v>21</v>
      </c>
      <c r="C924" t="s">
        <v>210</v>
      </c>
      <c r="D924" t="s">
        <v>69</v>
      </c>
      <c r="E924" t="s">
        <v>148</v>
      </c>
      <c r="F924">
        <v>-11.89</v>
      </c>
      <c r="G924" t="s">
        <v>149</v>
      </c>
      <c r="H924">
        <v>9.8000000000000004E-2</v>
      </c>
      <c r="I924" t="s">
        <v>150</v>
      </c>
      <c r="J924" t="s">
        <v>106</v>
      </c>
    </row>
    <row r="925" spans="1:10" x14ac:dyDescent="0.25">
      <c r="A925" s="89" t="str">
        <f t="shared" si="14"/>
        <v>RDCNORofl</v>
      </c>
      <c r="B925" t="s">
        <v>21</v>
      </c>
      <c r="C925" t="s">
        <v>211</v>
      </c>
      <c r="D925" t="s">
        <v>69</v>
      </c>
      <c r="E925" t="s">
        <v>148</v>
      </c>
      <c r="F925">
        <v>-9.58</v>
      </c>
      <c r="G925" t="s">
        <v>149</v>
      </c>
      <c r="H925">
        <v>8.5000000000000006E-2</v>
      </c>
      <c r="I925" t="s">
        <v>150</v>
      </c>
      <c r="J925" t="s">
        <v>106</v>
      </c>
    </row>
    <row r="926" spans="1:10" x14ac:dyDescent="0.25">
      <c r="A926" s="89" t="str">
        <f t="shared" si="14"/>
        <v>RDCNZLsta</v>
      </c>
      <c r="B926" t="s">
        <v>21</v>
      </c>
      <c r="C926" t="s">
        <v>195</v>
      </c>
      <c r="D926" t="s">
        <v>69</v>
      </c>
      <c r="E926" t="s">
        <v>148</v>
      </c>
      <c r="F926">
        <v>-1.89</v>
      </c>
      <c r="G926" t="s">
        <v>149</v>
      </c>
      <c r="H926">
        <v>2.476</v>
      </c>
      <c r="I926" t="s">
        <v>150</v>
      </c>
      <c r="J926" t="s">
        <v>83</v>
      </c>
    </row>
    <row r="927" spans="1:10" x14ac:dyDescent="0.25">
      <c r="A927" s="89" t="str">
        <f t="shared" si="14"/>
        <v>RDCNZLcwi</v>
      </c>
      <c r="B927" t="s">
        <v>21</v>
      </c>
      <c r="C927" t="s">
        <v>196</v>
      </c>
      <c r="D927" t="s">
        <v>69</v>
      </c>
      <c r="E927" t="s">
        <v>148</v>
      </c>
      <c r="F927">
        <v>-0.14000000000000001</v>
      </c>
      <c r="G927" t="s">
        <v>149</v>
      </c>
      <c r="H927">
        <v>3.72</v>
      </c>
      <c r="I927" t="s">
        <v>150</v>
      </c>
      <c r="J927" t="s">
        <v>83</v>
      </c>
    </row>
    <row r="928" spans="1:10" x14ac:dyDescent="0.25">
      <c r="A928" s="89" t="str">
        <f t="shared" si="14"/>
        <v>RDCNZLbde</v>
      </c>
      <c r="B928" t="s">
        <v>21</v>
      </c>
      <c r="C928" t="s">
        <v>197</v>
      </c>
      <c r="D928" t="s">
        <v>69</v>
      </c>
      <c r="E928" t="s">
        <v>148</v>
      </c>
      <c r="F928">
        <v>-0.83</v>
      </c>
      <c r="G928" t="s">
        <v>149</v>
      </c>
      <c r="H928">
        <v>3.4569999999999999</v>
      </c>
      <c r="I928" t="s">
        <v>150</v>
      </c>
      <c r="J928" t="s">
        <v>83</v>
      </c>
    </row>
    <row r="929" spans="1:10" x14ac:dyDescent="0.25">
      <c r="A929" s="89" t="str">
        <f t="shared" si="14"/>
        <v>RDCNZLran</v>
      </c>
      <c r="B929" t="s">
        <v>21</v>
      </c>
      <c r="C929" t="s">
        <v>199</v>
      </c>
      <c r="D929" t="s">
        <v>69</v>
      </c>
      <c r="E929" t="s">
        <v>148</v>
      </c>
      <c r="F929">
        <v>-0.89</v>
      </c>
      <c r="G929" t="s">
        <v>149</v>
      </c>
      <c r="H929">
        <v>5.008</v>
      </c>
      <c r="I929" t="s">
        <v>150</v>
      </c>
      <c r="J929" t="s">
        <v>83</v>
      </c>
    </row>
    <row r="930" spans="1:10" x14ac:dyDescent="0.25">
      <c r="A930" s="89" t="str">
        <f t="shared" si="14"/>
        <v>RDCNZLrwi</v>
      </c>
      <c r="B930" t="s">
        <v>21</v>
      </c>
      <c r="C930" t="s">
        <v>200</v>
      </c>
      <c r="D930" t="s">
        <v>69</v>
      </c>
      <c r="E930" t="s">
        <v>148</v>
      </c>
      <c r="F930">
        <v>-1.03</v>
      </c>
      <c r="G930" t="s">
        <v>149</v>
      </c>
      <c r="H930">
        <v>4.0140000000000002</v>
      </c>
      <c r="I930" t="s">
        <v>150</v>
      </c>
      <c r="J930" t="s">
        <v>83</v>
      </c>
    </row>
    <row r="931" spans="1:10" x14ac:dyDescent="0.25">
      <c r="A931" s="89" t="str">
        <f t="shared" si="14"/>
        <v>RDCNZLrls</v>
      </c>
      <c r="B931" t="s">
        <v>21</v>
      </c>
      <c r="C931" t="s">
        <v>201</v>
      </c>
      <c r="D931" t="s">
        <v>69</v>
      </c>
      <c r="E931" t="s">
        <v>148</v>
      </c>
      <c r="F931">
        <v>1.07</v>
      </c>
      <c r="G931" t="s">
        <v>149</v>
      </c>
      <c r="H931">
        <v>8.6180000000000003</v>
      </c>
      <c r="I931" t="s">
        <v>150</v>
      </c>
      <c r="J931" t="s">
        <v>83</v>
      </c>
    </row>
    <row r="932" spans="1:10" x14ac:dyDescent="0.25">
      <c r="A932" s="89" t="str">
        <f t="shared" si="14"/>
        <v>RDCNZLfua</v>
      </c>
      <c r="B932" t="s">
        <v>21</v>
      </c>
      <c r="C932" t="s">
        <v>203</v>
      </c>
      <c r="D932" t="s">
        <v>69</v>
      </c>
      <c r="E932" t="s">
        <v>148</v>
      </c>
      <c r="F932">
        <v>-1.56</v>
      </c>
      <c r="G932" t="s">
        <v>149</v>
      </c>
      <c r="H932">
        <v>3.2650000000000001</v>
      </c>
      <c r="I932" t="s">
        <v>150</v>
      </c>
      <c r="J932" t="s">
        <v>83</v>
      </c>
    </row>
    <row r="933" spans="1:10" x14ac:dyDescent="0.25">
      <c r="A933" s="89" t="str">
        <f t="shared" si="14"/>
        <v>RDCNZLruh</v>
      </c>
      <c r="B933" t="s">
        <v>21</v>
      </c>
      <c r="C933" t="s">
        <v>204</v>
      </c>
      <c r="D933" t="s">
        <v>69</v>
      </c>
      <c r="E933" t="s">
        <v>148</v>
      </c>
      <c r="F933">
        <v>-1.24</v>
      </c>
      <c r="G933" t="s">
        <v>149</v>
      </c>
      <c r="H933">
        <v>3.9249999999999998</v>
      </c>
      <c r="I933" t="s">
        <v>150</v>
      </c>
      <c r="J933" t="s">
        <v>83</v>
      </c>
    </row>
    <row r="934" spans="1:10" x14ac:dyDescent="0.25">
      <c r="A934" s="89" t="str">
        <f t="shared" si="14"/>
        <v>RDCNZLusu</v>
      </c>
      <c r="B934" t="s">
        <v>21</v>
      </c>
      <c r="C934" t="s">
        <v>205</v>
      </c>
      <c r="D934" t="s">
        <v>69</v>
      </c>
      <c r="E934" t="s">
        <v>148</v>
      </c>
      <c r="F934">
        <v>-1.69</v>
      </c>
      <c r="G934" t="s">
        <v>149</v>
      </c>
      <c r="H934">
        <v>3.8210000000000002</v>
      </c>
      <c r="I934" t="s">
        <v>150</v>
      </c>
      <c r="J934" t="s">
        <v>83</v>
      </c>
    </row>
    <row r="935" spans="1:10" x14ac:dyDescent="0.25">
      <c r="A935" s="89" t="str">
        <f t="shared" si="14"/>
        <v>RDCNZLftp</v>
      </c>
      <c r="B935" t="s">
        <v>21</v>
      </c>
      <c r="C935" t="s">
        <v>207</v>
      </c>
      <c r="D935" t="s">
        <v>69</v>
      </c>
      <c r="E935" t="s">
        <v>148</v>
      </c>
      <c r="F935">
        <v>-1.94</v>
      </c>
      <c r="G935" t="s">
        <v>149</v>
      </c>
      <c r="H935">
        <v>5.13</v>
      </c>
      <c r="I935" t="s">
        <v>150</v>
      </c>
      <c r="J935" t="s">
        <v>83</v>
      </c>
    </row>
    <row r="936" spans="1:10" x14ac:dyDescent="0.25">
      <c r="A936" s="89" t="str">
        <f t="shared" si="14"/>
        <v>RDCNZLftl</v>
      </c>
      <c r="B936" t="s">
        <v>21</v>
      </c>
      <c r="C936" t="s">
        <v>208</v>
      </c>
      <c r="D936" t="s">
        <v>69</v>
      </c>
      <c r="E936" t="s">
        <v>148</v>
      </c>
      <c r="F936">
        <v>1.0900000000000001</v>
      </c>
      <c r="G936" t="s">
        <v>149</v>
      </c>
      <c r="H936">
        <v>3.1269999999999998</v>
      </c>
      <c r="I936" t="s">
        <v>150</v>
      </c>
      <c r="J936" t="s">
        <v>83</v>
      </c>
    </row>
    <row r="937" spans="1:10" x14ac:dyDescent="0.25">
      <c r="A937" s="89" t="str">
        <f t="shared" si="14"/>
        <v>RDCNZLocs</v>
      </c>
      <c r="B937" t="s">
        <v>21</v>
      </c>
      <c r="C937" t="s">
        <v>209</v>
      </c>
      <c r="D937" t="s">
        <v>69</v>
      </c>
      <c r="E937" t="s">
        <v>148</v>
      </c>
      <c r="F937">
        <v>-1.91</v>
      </c>
      <c r="G937" t="s">
        <v>149</v>
      </c>
      <c r="H937">
        <v>3.6539999999999999</v>
      </c>
      <c r="I937" t="s">
        <v>150</v>
      </c>
      <c r="J937" t="s">
        <v>83</v>
      </c>
    </row>
    <row r="938" spans="1:10" x14ac:dyDescent="0.25">
      <c r="A938" s="89" t="str">
        <f t="shared" si="14"/>
        <v>RDCNZLous</v>
      </c>
      <c r="B938" t="s">
        <v>21</v>
      </c>
      <c r="C938" t="s">
        <v>210</v>
      </c>
      <c r="D938" t="s">
        <v>69</v>
      </c>
      <c r="E938" t="s">
        <v>148</v>
      </c>
      <c r="F938">
        <v>-2.11</v>
      </c>
      <c r="G938" t="s">
        <v>149</v>
      </c>
      <c r="H938">
        <v>3.4870000000000001</v>
      </c>
      <c r="I938" t="s">
        <v>150</v>
      </c>
      <c r="J938" t="s">
        <v>83</v>
      </c>
    </row>
    <row r="939" spans="1:10" x14ac:dyDescent="0.25">
      <c r="A939" s="89" t="str">
        <f t="shared" si="14"/>
        <v>RDCUSAsta</v>
      </c>
      <c r="B939" t="s">
        <v>21</v>
      </c>
      <c r="C939" t="s">
        <v>195</v>
      </c>
      <c r="D939" t="s">
        <v>69</v>
      </c>
      <c r="E939" t="s">
        <v>148</v>
      </c>
      <c r="F939">
        <v>0.99</v>
      </c>
      <c r="G939" t="s">
        <v>149</v>
      </c>
      <c r="H939">
        <v>0.55400000000000005</v>
      </c>
      <c r="I939" t="s">
        <v>150</v>
      </c>
      <c r="J939" t="s">
        <v>85</v>
      </c>
    </row>
    <row r="940" spans="1:10" x14ac:dyDescent="0.25">
      <c r="A940" s="89" t="str">
        <f t="shared" si="14"/>
        <v>RDCUSAcwi</v>
      </c>
      <c r="B940" t="s">
        <v>21</v>
      </c>
      <c r="C940" t="s">
        <v>196</v>
      </c>
      <c r="D940" t="s">
        <v>69</v>
      </c>
      <c r="E940" t="s">
        <v>148</v>
      </c>
      <c r="F940">
        <v>-0.19</v>
      </c>
      <c r="G940" t="s">
        <v>149</v>
      </c>
      <c r="H940">
        <v>0.96399999999999997</v>
      </c>
      <c r="I940" t="s">
        <v>150</v>
      </c>
      <c r="J940" t="s">
        <v>85</v>
      </c>
    </row>
    <row r="941" spans="1:10" x14ac:dyDescent="0.25">
      <c r="A941" s="89" t="str">
        <f t="shared" si="14"/>
        <v>RDCUSAbde</v>
      </c>
      <c r="B941" t="s">
        <v>21</v>
      </c>
      <c r="C941" t="s">
        <v>197</v>
      </c>
      <c r="D941" t="s">
        <v>69</v>
      </c>
      <c r="E941" t="s">
        <v>148</v>
      </c>
      <c r="F941">
        <v>0.21</v>
      </c>
      <c r="G941" t="s">
        <v>149</v>
      </c>
      <c r="H941">
        <v>1.0660000000000001</v>
      </c>
      <c r="I941" t="s">
        <v>150</v>
      </c>
      <c r="J941" t="s">
        <v>85</v>
      </c>
    </row>
    <row r="942" spans="1:10" x14ac:dyDescent="0.25">
      <c r="A942" s="89" t="str">
        <f t="shared" si="14"/>
        <v>RDCUSAang</v>
      </c>
      <c r="B942" t="s">
        <v>21</v>
      </c>
      <c r="C942" t="s">
        <v>198</v>
      </c>
      <c r="D942" t="s">
        <v>69</v>
      </c>
      <c r="E942" t="s">
        <v>148</v>
      </c>
      <c r="F942">
        <v>0.68</v>
      </c>
      <c r="G942" t="s">
        <v>149</v>
      </c>
      <c r="H942">
        <v>0.91700000000000004</v>
      </c>
      <c r="I942" t="s">
        <v>150</v>
      </c>
      <c r="J942" t="s">
        <v>85</v>
      </c>
    </row>
    <row r="943" spans="1:10" x14ac:dyDescent="0.25">
      <c r="A943" s="89" t="str">
        <f t="shared" si="14"/>
        <v>RDCUSAran</v>
      </c>
      <c r="B943" t="s">
        <v>21</v>
      </c>
      <c r="C943" t="s">
        <v>199</v>
      </c>
      <c r="D943" t="s">
        <v>69</v>
      </c>
      <c r="E943" t="s">
        <v>148</v>
      </c>
      <c r="F943">
        <v>-0.11</v>
      </c>
      <c r="G943" t="s">
        <v>149</v>
      </c>
      <c r="H943">
        <v>0.88100000000000001</v>
      </c>
      <c r="I943" t="s">
        <v>150</v>
      </c>
      <c r="J943" t="s">
        <v>85</v>
      </c>
    </row>
    <row r="944" spans="1:10" x14ac:dyDescent="0.25">
      <c r="A944" s="89" t="str">
        <f t="shared" si="14"/>
        <v>RDCUSArwi</v>
      </c>
      <c r="B944" t="s">
        <v>21</v>
      </c>
      <c r="C944" t="s">
        <v>200</v>
      </c>
      <c r="D944" t="s">
        <v>69</v>
      </c>
      <c r="E944" t="s">
        <v>148</v>
      </c>
      <c r="F944">
        <v>0.5</v>
      </c>
      <c r="G944" t="s">
        <v>149</v>
      </c>
      <c r="H944">
        <v>0.95</v>
      </c>
      <c r="I944" t="s">
        <v>150</v>
      </c>
      <c r="J944" t="s">
        <v>85</v>
      </c>
    </row>
    <row r="945" spans="1:10" x14ac:dyDescent="0.25">
      <c r="A945" s="89" t="str">
        <f t="shared" si="14"/>
        <v>RDCUSArls</v>
      </c>
      <c r="B945" t="s">
        <v>21</v>
      </c>
      <c r="C945" t="s">
        <v>201</v>
      </c>
      <c r="D945" t="s">
        <v>69</v>
      </c>
      <c r="E945" t="s">
        <v>148</v>
      </c>
      <c r="F945">
        <v>-0.27</v>
      </c>
      <c r="G945" t="s">
        <v>149</v>
      </c>
      <c r="H945">
        <v>1.1930000000000001</v>
      </c>
      <c r="I945" t="s">
        <v>150</v>
      </c>
      <c r="J945" t="s">
        <v>85</v>
      </c>
    </row>
    <row r="946" spans="1:10" x14ac:dyDescent="0.25">
      <c r="A946" s="89" t="str">
        <f t="shared" si="14"/>
        <v>RDCUSAfan</v>
      </c>
      <c r="B946" t="s">
        <v>21</v>
      </c>
      <c r="C946" t="s">
        <v>202</v>
      </c>
      <c r="D946" t="s">
        <v>69</v>
      </c>
      <c r="E946" t="s">
        <v>148</v>
      </c>
      <c r="F946">
        <v>0.43</v>
      </c>
      <c r="G946" t="s">
        <v>149</v>
      </c>
      <c r="H946">
        <v>1.2030000000000001</v>
      </c>
      <c r="I946" t="s">
        <v>150</v>
      </c>
      <c r="J946" t="s">
        <v>85</v>
      </c>
    </row>
    <row r="947" spans="1:10" x14ac:dyDescent="0.25">
      <c r="A947" s="89" t="str">
        <f t="shared" si="14"/>
        <v>RDCUSAfua</v>
      </c>
      <c r="B947" t="s">
        <v>21</v>
      </c>
      <c r="C947" t="s">
        <v>203</v>
      </c>
      <c r="D947" t="s">
        <v>69</v>
      </c>
      <c r="E947" t="s">
        <v>148</v>
      </c>
      <c r="F947">
        <v>0.5</v>
      </c>
      <c r="G947" t="s">
        <v>149</v>
      </c>
      <c r="H947">
        <v>0.85299999999999998</v>
      </c>
      <c r="I947" t="s">
        <v>150</v>
      </c>
      <c r="J947" t="s">
        <v>85</v>
      </c>
    </row>
    <row r="948" spans="1:10" x14ac:dyDescent="0.25">
      <c r="A948" s="89" t="str">
        <f t="shared" si="14"/>
        <v>RDCUSAruh</v>
      </c>
      <c r="B948" t="s">
        <v>21</v>
      </c>
      <c r="C948" t="s">
        <v>204</v>
      </c>
      <c r="D948" t="s">
        <v>69</v>
      </c>
      <c r="E948" t="s">
        <v>148</v>
      </c>
      <c r="F948">
        <v>0.73</v>
      </c>
      <c r="G948" t="s">
        <v>149</v>
      </c>
      <c r="H948">
        <v>0.89</v>
      </c>
      <c r="I948" t="s">
        <v>150</v>
      </c>
      <c r="J948" t="s">
        <v>85</v>
      </c>
    </row>
    <row r="949" spans="1:10" x14ac:dyDescent="0.25">
      <c r="A949" s="89" t="str">
        <f t="shared" si="14"/>
        <v>RDCUSAusu</v>
      </c>
      <c r="B949" t="s">
        <v>21</v>
      </c>
      <c r="C949" t="s">
        <v>205</v>
      </c>
      <c r="D949" t="s">
        <v>69</v>
      </c>
      <c r="E949" t="s">
        <v>148</v>
      </c>
      <c r="F949">
        <v>0.06</v>
      </c>
      <c r="G949" t="s">
        <v>149</v>
      </c>
      <c r="H949">
        <v>1.3560000000000001</v>
      </c>
      <c r="I949" t="s">
        <v>150</v>
      </c>
      <c r="J949" t="s">
        <v>85</v>
      </c>
    </row>
    <row r="950" spans="1:10" x14ac:dyDescent="0.25">
      <c r="A950" s="89" t="str">
        <f t="shared" si="14"/>
        <v>RDCUSAude</v>
      </c>
      <c r="B950" t="s">
        <v>21</v>
      </c>
      <c r="C950" t="s">
        <v>206</v>
      </c>
      <c r="D950" t="s">
        <v>69</v>
      </c>
      <c r="E950" t="s">
        <v>148</v>
      </c>
      <c r="F950">
        <v>0.84</v>
      </c>
      <c r="G950" t="s">
        <v>149</v>
      </c>
      <c r="H950">
        <v>1.2210000000000001</v>
      </c>
      <c r="I950" t="s">
        <v>150</v>
      </c>
      <c r="J950" t="s">
        <v>85</v>
      </c>
    </row>
    <row r="951" spans="1:10" x14ac:dyDescent="0.25">
      <c r="A951" s="89" t="str">
        <f t="shared" si="14"/>
        <v>RDCUSAftp</v>
      </c>
      <c r="B951" t="s">
        <v>21</v>
      </c>
      <c r="C951" t="s">
        <v>207</v>
      </c>
      <c r="D951" t="s">
        <v>69</v>
      </c>
      <c r="E951" t="s">
        <v>148</v>
      </c>
      <c r="F951">
        <v>-0.43</v>
      </c>
      <c r="G951" t="s">
        <v>149</v>
      </c>
      <c r="H951">
        <v>0.96299999999999997</v>
      </c>
      <c r="I951" t="s">
        <v>150</v>
      </c>
      <c r="J951" t="s">
        <v>85</v>
      </c>
    </row>
    <row r="952" spans="1:10" x14ac:dyDescent="0.25">
      <c r="A952" s="89" t="str">
        <f t="shared" si="14"/>
        <v>RDCUSAftl</v>
      </c>
      <c r="B952" t="s">
        <v>21</v>
      </c>
      <c r="C952" t="s">
        <v>208</v>
      </c>
      <c r="D952" t="s">
        <v>69</v>
      </c>
      <c r="E952" t="s">
        <v>148</v>
      </c>
      <c r="F952">
        <v>0.38</v>
      </c>
      <c r="G952" t="s">
        <v>149</v>
      </c>
      <c r="H952">
        <v>0.749</v>
      </c>
      <c r="I952" t="s">
        <v>150</v>
      </c>
      <c r="J952" t="s">
        <v>85</v>
      </c>
    </row>
    <row r="953" spans="1:10" x14ac:dyDescent="0.25">
      <c r="A953" s="89" t="str">
        <f t="shared" si="14"/>
        <v>RDCUSAocs</v>
      </c>
      <c r="B953" t="s">
        <v>21</v>
      </c>
      <c r="C953" t="s">
        <v>209</v>
      </c>
      <c r="D953" t="s">
        <v>69</v>
      </c>
      <c r="E953" t="s">
        <v>148</v>
      </c>
      <c r="F953">
        <v>0.61</v>
      </c>
      <c r="G953" t="s">
        <v>149</v>
      </c>
      <c r="H953">
        <v>2.3679999999999999</v>
      </c>
      <c r="I953" t="s">
        <v>150</v>
      </c>
      <c r="J953" t="s">
        <v>85</v>
      </c>
    </row>
    <row r="954" spans="1:10" x14ac:dyDescent="0.25">
      <c r="A954" s="89" t="str">
        <f t="shared" si="14"/>
        <v>RDCUSAous</v>
      </c>
      <c r="B954" t="s">
        <v>21</v>
      </c>
      <c r="C954" t="s">
        <v>210</v>
      </c>
      <c r="D954" t="s">
        <v>69</v>
      </c>
      <c r="E954" t="s">
        <v>148</v>
      </c>
      <c r="F954">
        <v>0.4</v>
      </c>
      <c r="G954" t="s">
        <v>149</v>
      </c>
      <c r="H954">
        <v>1.2529999999999999</v>
      </c>
      <c r="I954" t="s">
        <v>150</v>
      </c>
      <c r="J954" t="s">
        <v>85</v>
      </c>
    </row>
    <row r="955" spans="1:10" x14ac:dyDescent="0.25">
      <c r="A955" s="89" t="str">
        <f t="shared" si="14"/>
        <v>RDCUSAofl</v>
      </c>
      <c r="B955" t="s">
        <v>21</v>
      </c>
      <c r="C955" t="s">
        <v>211</v>
      </c>
      <c r="D955" t="s">
        <v>69</v>
      </c>
      <c r="E955" t="s">
        <v>148</v>
      </c>
      <c r="F955">
        <v>-0.06</v>
      </c>
      <c r="G955" t="s">
        <v>149</v>
      </c>
      <c r="H955">
        <v>0.69499999999999995</v>
      </c>
      <c r="I955" t="s">
        <v>150</v>
      </c>
      <c r="J955" t="s">
        <v>85</v>
      </c>
    </row>
    <row r="956" spans="1:10" x14ac:dyDescent="0.25">
      <c r="A956" s="89" t="str">
        <f t="shared" si="14"/>
        <v/>
      </c>
    </row>
    <row r="957" spans="1:10" x14ac:dyDescent="0.25">
      <c r="A957" s="89" t="str">
        <f t="shared" si="14"/>
        <v/>
      </c>
    </row>
    <row r="958" spans="1:10" x14ac:dyDescent="0.25">
      <c r="A958" s="89" t="str">
        <f t="shared" si="14"/>
        <v/>
      </c>
    </row>
    <row r="959" spans="1:10" x14ac:dyDescent="0.25">
      <c r="A959" s="89" t="str">
        <f t="shared" si="14"/>
        <v/>
      </c>
    </row>
    <row r="960" spans="1:10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F96D1-ECDE-4962-949E-B37FD1966517}">
  <sheetPr>
    <tabColor theme="7" tint="0.39997558519241921"/>
    <pageSetUpPr autoPageBreaks="0"/>
  </sheetPr>
  <dimension ref="A1:J5000"/>
  <sheetViews>
    <sheetView workbookViewId="0">
      <selection activeCell="B17" sqref="B17"/>
    </sheetView>
  </sheetViews>
  <sheetFormatPr defaultRowHeight="15" x14ac:dyDescent="0.25"/>
  <cols>
    <col min="1" max="1" width="20.7109375" customWidth="1"/>
  </cols>
  <sheetData>
    <row r="1" spans="1:10" x14ac:dyDescent="0.25">
      <c r="A1" s="89" t="s">
        <v>153</v>
      </c>
      <c r="B1" t="s">
        <v>0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</row>
    <row r="2" spans="1:10" x14ac:dyDescent="0.25">
      <c r="A2" s="89" t="str">
        <f>B2&amp;J2&amp;C2</f>
        <v>HOLAUSmsp</v>
      </c>
      <c r="B2" t="s">
        <v>19</v>
      </c>
      <c r="C2" t="s">
        <v>219</v>
      </c>
      <c r="D2" t="s">
        <v>69</v>
      </c>
      <c r="E2" t="s">
        <v>148</v>
      </c>
      <c r="F2">
        <v>-3.3000000000000002E-2</v>
      </c>
      <c r="G2" t="s">
        <v>149</v>
      </c>
      <c r="H2">
        <v>-0.51880000000000004</v>
      </c>
      <c r="I2" t="s">
        <v>150</v>
      </c>
      <c r="J2" t="s">
        <v>73</v>
      </c>
    </row>
    <row r="3" spans="1:10" x14ac:dyDescent="0.25">
      <c r="A3" s="89" t="str">
        <f t="shared" ref="A3:A66" si="0">B3&amp;J3&amp;C3</f>
        <v>HOLAUStem</v>
      </c>
      <c r="B3" t="s">
        <v>19</v>
      </c>
      <c r="C3" t="s">
        <v>220</v>
      </c>
      <c r="D3" t="s">
        <v>69</v>
      </c>
      <c r="E3" t="s">
        <v>148</v>
      </c>
      <c r="F3">
        <v>-5.2999999999999999E-2</v>
      </c>
      <c r="G3" t="s">
        <v>149</v>
      </c>
      <c r="H3">
        <v>-0.45300000000000001</v>
      </c>
      <c r="I3" t="s">
        <v>150</v>
      </c>
      <c r="J3" t="s">
        <v>73</v>
      </c>
    </row>
    <row r="4" spans="1:10" x14ac:dyDescent="0.25">
      <c r="A4" s="89" t="str">
        <f t="shared" si="0"/>
        <v>HOLCANmsp</v>
      </c>
      <c r="B4" t="s">
        <v>19</v>
      </c>
      <c r="C4" t="s">
        <v>219</v>
      </c>
      <c r="D4" t="s">
        <v>69</v>
      </c>
      <c r="E4" t="s">
        <v>148</v>
      </c>
      <c r="F4">
        <v>-1.702</v>
      </c>
      <c r="G4" t="s">
        <v>149</v>
      </c>
      <c r="H4">
        <v>1.7000000000000001E-2</v>
      </c>
      <c r="I4" t="s">
        <v>150</v>
      </c>
      <c r="J4" t="s">
        <v>77</v>
      </c>
    </row>
    <row r="5" spans="1:10" x14ac:dyDescent="0.25">
      <c r="A5" s="89" t="str">
        <f t="shared" si="0"/>
        <v>HOLCANtem</v>
      </c>
      <c r="B5" t="s">
        <v>19</v>
      </c>
      <c r="C5" t="s">
        <v>220</v>
      </c>
      <c r="D5" t="s">
        <v>69</v>
      </c>
      <c r="E5" t="s">
        <v>148</v>
      </c>
      <c r="F5">
        <v>-1.1519999999999999</v>
      </c>
      <c r="G5" t="s">
        <v>149</v>
      </c>
      <c r="H5">
        <v>1.1599999999999999E-2</v>
      </c>
      <c r="I5" t="s">
        <v>150</v>
      </c>
      <c r="J5" t="s">
        <v>77</v>
      </c>
    </row>
    <row r="6" spans="1:10" x14ac:dyDescent="0.25">
      <c r="A6" s="89" t="str">
        <f t="shared" si="0"/>
        <v>HOLCHEmsp</v>
      </c>
      <c r="B6" t="s">
        <v>19</v>
      </c>
      <c r="C6" t="s">
        <v>219</v>
      </c>
      <c r="D6" t="s">
        <v>69</v>
      </c>
      <c r="E6" t="s">
        <v>148</v>
      </c>
      <c r="F6">
        <v>-1.0680000000000001</v>
      </c>
      <c r="G6" t="s">
        <v>149</v>
      </c>
      <c r="H6">
        <v>1.0500000000000001E-2</v>
      </c>
      <c r="I6" t="s">
        <v>150</v>
      </c>
      <c r="J6" t="s">
        <v>78</v>
      </c>
    </row>
    <row r="7" spans="1:10" x14ac:dyDescent="0.25">
      <c r="A7" s="89" t="str">
        <f t="shared" si="0"/>
        <v>HOLCHEtem</v>
      </c>
      <c r="B7" t="s">
        <v>19</v>
      </c>
      <c r="C7" t="s">
        <v>220</v>
      </c>
      <c r="D7" t="s">
        <v>69</v>
      </c>
      <c r="E7" t="s">
        <v>148</v>
      </c>
      <c r="F7">
        <v>-1.0960000000000001</v>
      </c>
      <c r="G7" t="s">
        <v>149</v>
      </c>
      <c r="H7">
        <v>1.0999999999999999E-2</v>
      </c>
      <c r="I7" t="s">
        <v>150</v>
      </c>
      <c r="J7" t="s">
        <v>78</v>
      </c>
    </row>
    <row r="8" spans="1:10" x14ac:dyDescent="0.25">
      <c r="A8" s="89" t="str">
        <f t="shared" si="0"/>
        <v>HOLCZEmsp</v>
      </c>
      <c r="B8" t="s">
        <v>19</v>
      </c>
      <c r="C8" t="s">
        <v>219</v>
      </c>
      <c r="D8" t="s">
        <v>69</v>
      </c>
      <c r="E8" t="s">
        <v>148</v>
      </c>
      <c r="F8">
        <v>-0.52</v>
      </c>
      <c r="G8" t="s">
        <v>149</v>
      </c>
      <c r="H8">
        <v>4.7999999999999996E-3</v>
      </c>
      <c r="I8" t="s">
        <v>150</v>
      </c>
      <c r="J8" t="s">
        <v>87</v>
      </c>
    </row>
    <row r="9" spans="1:10" x14ac:dyDescent="0.25">
      <c r="A9" s="89" t="str">
        <f t="shared" si="0"/>
        <v>HOLDEUmsp</v>
      </c>
      <c r="B9" t="s">
        <v>19</v>
      </c>
      <c r="C9" t="s">
        <v>219</v>
      </c>
      <c r="D9" t="s">
        <v>69</v>
      </c>
      <c r="E9" t="s">
        <v>148</v>
      </c>
      <c r="F9">
        <v>-1.016</v>
      </c>
      <c r="G9" t="s">
        <v>149</v>
      </c>
      <c r="H9">
        <v>0.01</v>
      </c>
      <c r="I9" t="s">
        <v>150</v>
      </c>
      <c r="J9" t="s">
        <v>88</v>
      </c>
    </row>
    <row r="10" spans="1:10" x14ac:dyDescent="0.25">
      <c r="A10" s="89" t="str">
        <f t="shared" si="0"/>
        <v>HOLDEUtem</v>
      </c>
      <c r="B10" t="s">
        <v>19</v>
      </c>
      <c r="C10" t="s">
        <v>220</v>
      </c>
      <c r="D10" t="s">
        <v>69</v>
      </c>
      <c r="E10" t="s">
        <v>148</v>
      </c>
      <c r="F10">
        <v>-0.84299999999999997</v>
      </c>
      <c r="G10" t="s">
        <v>149</v>
      </c>
      <c r="H10">
        <v>8.3000000000000001E-3</v>
      </c>
      <c r="I10" t="s">
        <v>150</v>
      </c>
      <c r="J10" t="s">
        <v>88</v>
      </c>
    </row>
    <row r="11" spans="1:10" x14ac:dyDescent="0.25">
      <c r="A11" s="89" t="str">
        <f t="shared" si="0"/>
        <v>HOLDFSmsp</v>
      </c>
      <c r="B11" t="s">
        <v>19</v>
      </c>
      <c r="C11" t="s">
        <v>219</v>
      </c>
      <c r="D11" t="s">
        <v>69</v>
      </c>
      <c r="E11" t="s">
        <v>148</v>
      </c>
      <c r="F11">
        <v>-1.008</v>
      </c>
      <c r="G11" t="s">
        <v>149</v>
      </c>
      <c r="H11">
        <v>9.9000000000000008E-3</v>
      </c>
      <c r="I11" t="s">
        <v>150</v>
      </c>
      <c r="J11" t="s">
        <v>89</v>
      </c>
    </row>
    <row r="12" spans="1:10" x14ac:dyDescent="0.25">
      <c r="A12" s="89" t="str">
        <f t="shared" si="0"/>
        <v>HOLDFStem</v>
      </c>
      <c r="B12" t="s">
        <v>19</v>
      </c>
      <c r="C12" t="s">
        <v>220</v>
      </c>
      <c r="D12" t="s">
        <v>69</v>
      </c>
      <c r="E12" t="s">
        <v>148</v>
      </c>
      <c r="F12">
        <v>-0.96599999999999997</v>
      </c>
      <c r="G12" t="s">
        <v>149</v>
      </c>
      <c r="H12">
        <v>9.2999999999999992E-3</v>
      </c>
      <c r="I12" t="s">
        <v>150</v>
      </c>
      <c r="J12" t="s">
        <v>89</v>
      </c>
    </row>
    <row r="13" spans="1:10" x14ac:dyDescent="0.25">
      <c r="A13" s="89" t="str">
        <f t="shared" si="0"/>
        <v>HOLESPmsp</v>
      </c>
      <c r="B13" t="s">
        <v>19</v>
      </c>
      <c r="C13" t="s">
        <v>219</v>
      </c>
      <c r="D13" t="s">
        <v>69</v>
      </c>
      <c r="E13" t="s">
        <v>148</v>
      </c>
      <c r="F13">
        <v>-0.91200000000000003</v>
      </c>
      <c r="G13" t="s">
        <v>149</v>
      </c>
      <c r="H13">
        <v>8.8999999999999999E-3</v>
      </c>
      <c r="I13" t="s">
        <v>150</v>
      </c>
      <c r="J13" t="s">
        <v>90</v>
      </c>
    </row>
    <row r="14" spans="1:10" x14ac:dyDescent="0.25">
      <c r="A14" s="89" t="str">
        <f t="shared" si="0"/>
        <v>HOLFRAmsp</v>
      </c>
      <c r="B14" t="s">
        <v>19</v>
      </c>
      <c r="C14" t="s">
        <v>219</v>
      </c>
      <c r="D14" t="s">
        <v>69</v>
      </c>
      <c r="E14" t="s">
        <v>148</v>
      </c>
      <c r="F14">
        <v>-2.5000000000000001E-2</v>
      </c>
      <c r="G14" t="s">
        <v>149</v>
      </c>
      <c r="H14">
        <v>0.13769999999999999</v>
      </c>
      <c r="I14" t="s">
        <v>150</v>
      </c>
      <c r="J14" t="s">
        <v>80</v>
      </c>
    </row>
    <row r="15" spans="1:10" x14ac:dyDescent="0.25">
      <c r="A15" s="89" t="str">
        <f t="shared" si="0"/>
        <v>HOLFRAtem</v>
      </c>
      <c r="B15" t="s">
        <v>19</v>
      </c>
      <c r="C15" t="s">
        <v>220</v>
      </c>
      <c r="D15" t="s">
        <v>69</v>
      </c>
      <c r="E15" t="s">
        <v>148</v>
      </c>
      <c r="F15">
        <v>1E-3</v>
      </c>
      <c r="G15" t="s">
        <v>149</v>
      </c>
      <c r="H15">
        <v>0.13339999999999999</v>
      </c>
      <c r="I15" t="s">
        <v>150</v>
      </c>
      <c r="J15" t="s">
        <v>80</v>
      </c>
    </row>
    <row r="16" spans="1:10" x14ac:dyDescent="0.25">
      <c r="A16" s="89" t="str">
        <f t="shared" si="0"/>
        <v>HOLITAmsp</v>
      </c>
      <c r="B16" t="s">
        <v>19</v>
      </c>
      <c r="C16" t="s">
        <v>219</v>
      </c>
      <c r="D16" t="s">
        <v>69</v>
      </c>
      <c r="E16" t="s">
        <v>148</v>
      </c>
      <c r="F16">
        <v>-1.631</v>
      </c>
      <c r="G16" t="s">
        <v>149</v>
      </c>
      <c r="H16">
        <v>1.61E-2</v>
      </c>
      <c r="I16" t="s">
        <v>150</v>
      </c>
      <c r="J16" t="s">
        <v>81</v>
      </c>
    </row>
    <row r="17" spans="1:10" x14ac:dyDescent="0.25">
      <c r="A17" s="89" t="str">
        <f t="shared" si="0"/>
        <v>HOLITAtem</v>
      </c>
      <c r="B17" t="s">
        <v>19</v>
      </c>
      <c r="C17" t="s">
        <v>220</v>
      </c>
      <c r="D17" t="s">
        <v>69</v>
      </c>
      <c r="E17" t="s">
        <v>148</v>
      </c>
      <c r="F17">
        <v>-0.112</v>
      </c>
      <c r="G17" t="s">
        <v>149</v>
      </c>
      <c r="H17">
        <v>1.1000000000000001E-3</v>
      </c>
      <c r="I17" t="s">
        <v>150</v>
      </c>
      <c r="J17" t="s">
        <v>81</v>
      </c>
    </row>
    <row r="18" spans="1:10" x14ac:dyDescent="0.25">
      <c r="A18" s="89" t="str">
        <f t="shared" si="0"/>
        <v>HOLJPNmsp</v>
      </c>
      <c r="B18" t="s">
        <v>19</v>
      </c>
      <c r="C18" t="s">
        <v>219</v>
      </c>
      <c r="D18" t="s">
        <v>69</v>
      </c>
      <c r="E18" t="s">
        <v>148</v>
      </c>
      <c r="F18">
        <v>-6.49</v>
      </c>
      <c r="G18" t="s">
        <v>149</v>
      </c>
      <c r="H18">
        <v>6.4799999999999996E-2</v>
      </c>
      <c r="I18" t="s">
        <v>150</v>
      </c>
      <c r="J18" t="s">
        <v>96</v>
      </c>
    </row>
    <row r="19" spans="1:10" x14ac:dyDescent="0.25">
      <c r="A19" s="89" t="str">
        <f t="shared" si="0"/>
        <v>HOLJPNtem</v>
      </c>
      <c r="B19" t="s">
        <v>19</v>
      </c>
      <c r="C19" t="s">
        <v>220</v>
      </c>
      <c r="D19" t="s">
        <v>69</v>
      </c>
      <c r="E19" t="s">
        <v>148</v>
      </c>
      <c r="F19">
        <v>-4.3419999999999996</v>
      </c>
      <c r="G19" t="s">
        <v>149</v>
      </c>
      <c r="H19">
        <v>4.3200000000000002E-2</v>
      </c>
      <c r="I19" t="s">
        <v>150</v>
      </c>
      <c r="J19" t="s">
        <v>96</v>
      </c>
    </row>
    <row r="20" spans="1:10" x14ac:dyDescent="0.25">
      <c r="A20" s="89" t="str">
        <f t="shared" si="0"/>
        <v>HOLNLDmsp</v>
      </c>
      <c r="B20" t="s">
        <v>19</v>
      </c>
      <c r="C20" t="s">
        <v>219</v>
      </c>
      <c r="D20" t="s">
        <v>69</v>
      </c>
      <c r="E20" t="s">
        <v>148</v>
      </c>
      <c r="F20">
        <v>-2.96</v>
      </c>
      <c r="G20" t="s">
        <v>149</v>
      </c>
      <c r="H20">
        <v>2.9000000000000001E-2</v>
      </c>
      <c r="I20" t="s">
        <v>150</v>
      </c>
      <c r="J20" t="s">
        <v>82</v>
      </c>
    </row>
    <row r="21" spans="1:10" x14ac:dyDescent="0.25">
      <c r="A21" s="89" t="str">
        <f t="shared" si="0"/>
        <v>HOLNLDtem</v>
      </c>
      <c r="B21" t="s">
        <v>19</v>
      </c>
      <c r="C21" t="s">
        <v>220</v>
      </c>
      <c r="D21" t="s">
        <v>69</v>
      </c>
      <c r="E21" t="s">
        <v>148</v>
      </c>
      <c r="F21">
        <v>-1.861</v>
      </c>
      <c r="G21" t="s">
        <v>149</v>
      </c>
      <c r="H21">
        <v>1.8499999999999999E-2</v>
      </c>
      <c r="I21" t="s">
        <v>150</v>
      </c>
      <c r="J21" t="s">
        <v>82</v>
      </c>
    </row>
    <row r="22" spans="1:10" x14ac:dyDescent="0.25">
      <c r="A22" s="89" t="str">
        <f t="shared" si="0"/>
        <v>HOLNZLmsp</v>
      </c>
      <c r="B22" t="s">
        <v>19</v>
      </c>
      <c r="C22" t="s">
        <v>219</v>
      </c>
      <c r="D22" t="s">
        <v>69</v>
      </c>
      <c r="E22" t="s">
        <v>148</v>
      </c>
      <c r="F22">
        <v>-0.1</v>
      </c>
      <c r="G22" t="s">
        <v>149</v>
      </c>
      <c r="H22">
        <v>0.43680000000000002</v>
      </c>
      <c r="I22" t="s">
        <v>150</v>
      </c>
      <c r="J22" t="s">
        <v>83</v>
      </c>
    </row>
    <row r="23" spans="1:10" x14ac:dyDescent="0.25">
      <c r="A23" s="89" t="str">
        <f t="shared" si="0"/>
        <v>HOLNZLtem</v>
      </c>
      <c r="B23" t="s">
        <v>19</v>
      </c>
      <c r="C23" t="s">
        <v>220</v>
      </c>
      <c r="D23" t="s">
        <v>69</v>
      </c>
      <c r="E23" t="s">
        <v>148</v>
      </c>
      <c r="F23">
        <v>-0.156</v>
      </c>
      <c r="G23" t="s">
        <v>149</v>
      </c>
      <c r="H23">
        <v>0.2316</v>
      </c>
      <c r="I23" t="s">
        <v>150</v>
      </c>
      <c r="J23" t="s">
        <v>83</v>
      </c>
    </row>
    <row r="24" spans="1:10" x14ac:dyDescent="0.25">
      <c r="A24" s="89" t="str">
        <f t="shared" si="0"/>
        <v>HOLPOLmsp</v>
      </c>
      <c r="B24" t="s">
        <v>19</v>
      </c>
      <c r="C24" t="s">
        <v>219</v>
      </c>
      <c r="D24" t="s">
        <v>69</v>
      </c>
      <c r="E24" t="s">
        <v>148</v>
      </c>
      <c r="F24">
        <v>-0.63100000000000001</v>
      </c>
      <c r="G24" t="s">
        <v>149</v>
      </c>
      <c r="H24">
        <v>5.7000000000000002E-3</v>
      </c>
      <c r="I24" t="s">
        <v>150</v>
      </c>
      <c r="J24" t="s">
        <v>100</v>
      </c>
    </row>
    <row r="25" spans="1:10" x14ac:dyDescent="0.25">
      <c r="A25" s="89" t="str">
        <f t="shared" si="0"/>
        <v>HOLPOLtem</v>
      </c>
      <c r="B25" t="s">
        <v>19</v>
      </c>
      <c r="C25" t="s">
        <v>220</v>
      </c>
      <c r="D25" t="s">
        <v>69</v>
      </c>
      <c r="E25" t="s">
        <v>148</v>
      </c>
      <c r="F25">
        <v>-8.4000000000000005E-2</v>
      </c>
      <c r="G25" t="s">
        <v>149</v>
      </c>
      <c r="H25" s="105">
        <v>6.9999999999999999E-4</v>
      </c>
      <c r="I25" t="s">
        <v>150</v>
      </c>
      <c r="J25" t="s">
        <v>100</v>
      </c>
    </row>
    <row r="26" spans="1:10" x14ac:dyDescent="0.25">
      <c r="A26" s="89" t="str">
        <f t="shared" si="0"/>
        <v>HOLSVNmsp</v>
      </c>
      <c r="B26" t="s">
        <v>19</v>
      </c>
      <c r="C26" t="s">
        <v>219</v>
      </c>
      <c r="D26" t="s">
        <v>69</v>
      </c>
      <c r="E26" t="s">
        <v>148</v>
      </c>
      <c r="F26">
        <v>-0.52700000000000002</v>
      </c>
      <c r="G26" t="s">
        <v>149</v>
      </c>
      <c r="H26">
        <v>4.4000000000000003E-3</v>
      </c>
      <c r="I26" t="s">
        <v>150</v>
      </c>
      <c r="J26" t="s">
        <v>84</v>
      </c>
    </row>
    <row r="27" spans="1:10" x14ac:dyDescent="0.25">
      <c r="A27" s="89" t="str">
        <f t="shared" si="0"/>
        <v/>
      </c>
    </row>
    <row r="28" spans="1:10" x14ac:dyDescent="0.25">
      <c r="A28" s="89" t="str">
        <f t="shared" si="0"/>
        <v/>
      </c>
    </row>
    <row r="29" spans="1:10" x14ac:dyDescent="0.25">
      <c r="A29" s="89" t="str">
        <f t="shared" si="0"/>
        <v/>
      </c>
    </row>
    <row r="30" spans="1:10" x14ac:dyDescent="0.25">
      <c r="A30" s="89" t="str">
        <f t="shared" si="0"/>
        <v/>
      </c>
    </row>
    <row r="31" spans="1:10" x14ac:dyDescent="0.25">
      <c r="A31" s="89" t="str">
        <f t="shared" si="0"/>
        <v/>
      </c>
    </row>
    <row r="32" spans="1:10" x14ac:dyDescent="0.25">
      <c r="A32" s="89" t="str">
        <f t="shared" si="0"/>
        <v/>
      </c>
    </row>
    <row r="33" spans="1:1" x14ac:dyDescent="0.25">
      <c r="A33" s="89" t="str">
        <f t="shared" si="0"/>
        <v/>
      </c>
    </row>
    <row r="34" spans="1:1" x14ac:dyDescent="0.25">
      <c r="A34" s="89" t="str">
        <f t="shared" si="0"/>
        <v/>
      </c>
    </row>
    <row r="35" spans="1:1" x14ac:dyDescent="0.25">
      <c r="A35" s="89" t="str">
        <f t="shared" si="0"/>
        <v/>
      </c>
    </row>
    <row r="36" spans="1:1" x14ac:dyDescent="0.25">
      <c r="A36" s="89" t="str">
        <f t="shared" si="0"/>
        <v/>
      </c>
    </row>
    <row r="37" spans="1:1" x14ac:dyDescent="0.25">
      <c r="A37" s="89" t="str">
        <f t="shared" si="0"/>
        <v/>
      </c>
    </row>
    <row r="38" spans="1:1" x14ac:dyDescent="0.25">
      <c r="A38" s="89" t="str">
        <f t="shared" si="0"/>
        <v/>
      </c>
    </row>
    <row r="39" spans="1:1" x14ac:dyDescent="0.25">
      <c r="A39" s="89" t="str">
        <f t="shared" si="0"/>
        <v/>
      </c>
    </row>
    <row r="40" spans="1:1" x14ac:dyDescent="0.25">
      <c r="A40" s="89" t="str">
        <f t="shared" si="0"/>
        <v/>
      </c>
    </row>
    <row r="41" spans="1:1" x14ac:dyDescent="0.25">
      <c r="A41" s="89" t="str">
        <f t="shared" si="0"/>
        <v/>
      </c>
    </row>
    <row r="42" spans="1:1" x14ac:dyDescent="0.25">
      <c r="A42" s="89" t="str">
        <f t="shared" si="0"/>
        <v/>
      </c>
    </row>
    <row r="43" spans="1:1" x14ac:dyDescent="0.25">
      <c r="A43" s="89" t="str">
        <f t="shared" si="0"/>
        <v/>
      </c>
    </row>
    <row r="44" spans="1:1" x14ac:dyDescent="0.25">
      <c r="A44" s="89" t="str">
        <f t="shared" si="0"/>
        <v/>
      </c>
    </row>
    <row r="45" spans="1:1" x14ac:dyDescent="0.25">
      <c r="A45" s="89" t="str">
        <f t="shared" si="0"/>
        <v/>
      </c>
    </row>
    <row r="46" spans="1:1" x14ac:dyDescent="0.25">
      <c r="A46" s="89" t="str">
        <f t="shared" si="0"/>
        <v/>
      </c>
    </row>
    <row r="47" spans="1:1" x14ac:dyDescent="0.25">
      <c r="A47" s="89" t="str">
        <f t="shared" si="0"/>
        <v/>
      </c>
    </row>
    <row r="48" spans="1:1" x14ac:dyDescent="0.25">
      <c r="A48" s="89" t="str">
        <f t="shared" si="0"/>
        <v/>
      </c>
    </row>
    <row r="49" spans="1:1" x14ac:dyDescent="0.25">
      <c r="A49" s="89" t="str">
        <f t="shared" si="0"/>
        <v/>
      </c>
    </row>
    <row r="50" spans="1:1" x14ac:dyDescent="0.25">
      <c r="A50" s="89" t="str">
        <f t="shared" si="0"/>
        <v/>
      </c>
    </row>
    <row r="51" spans="1:1" x14ac:dyDescent="0.25">
      <c r="A51" s="89" t="str">
        <f t="shared" si="0"/>
        <v/>
      </c>
    </row>
    <row r="52" spans="1:1" x14ac:dyDescent="0.25">
      <c r="A52" s="89" t="str">
        <f t="shared" si="0"/>
        <v/>
      </c>
    </row>
    <row r="53" spans="1:1" x14ac:dyDescent="0.25">
      <c r="A53" s="89" t="str">
        <f t="shared" si="0"/>
        <v/>
      </c>
    </row>
    <row r="54" spans="1:1" x14ac:dyDescent="0.25">
      <c r="A54" s="89" t="str">
        <f t="shared" si="0"/>
        <v/>
      </c>
    </row>
    <row r="55" spans="1:1" x14ac:dyDescent="0.25">
      <c r="A55" s="89" t="str">
        <f t="shared" si="0"/>
        <v/>
      </c>
    </row>
    <row r="56" spans="1:1" x14ac:dyDescent="0.25">
      <c r="A56" s="89" t="str">
        <f t="shared" si="0"/>
        <v/>
      </c>
    </row>
    <row r="57" spans="1:1" x14ac:dyDescent="0.25">
      <c r="A57" s="89" t="str">
        <f t="shared" si="0"/>
        <v/>
      </c>
    </row>
    <row r="58" spans="1:1" x14ac:dyDescent="0.25">
      <c r="A58" s="89" t="str">
        <f t="shared" si="0"/>
        <v/>
      </c>
    </row>
    <row r="59" spans="1:1" x14ac:dyDescent="0.25">
      <c r="A59" s="89" t="str">
        <f t="shared" si="0"/>
        <v/>
      </c>
    </row>
    <row r="60" spans="1:1" x14ac:dyDescent="0.25">
      <c r="A60" s="89" t="str">
        <f t="shared" si="0"/>
        <v/>
      </c>
    </row>
    <row r="61" spans="1:1" x14ac:dyDescent="0.25">
      <c r="A61" s="89" t="str">
        <f t="shared" si="0"/>
        <v/>
      </c>
    </row>
    <row r="62" spans="1:1" x14ac:dyDescent="0.25">
      <c r="A62" s="89" t="str">
        <f t="shared" si="0"/>
        <v/>
      </c>
    </row>
    <row r="63" spans="1:1" x14ac:dyDescent="0.25">
      <c r="A63" s="89" t="str">
        <f t="shared" si="0"/>
        <v/>
      </c>
    </row>
    <row r="64" spans="1:1" x14ac:dyDescent="0.25">
      <c r="A64" s="89" t="str">
        <f t="shared" si="0"/>
        <v/>
      </c>
    </row>
    <row r="65" spans="1:1" x14ac:dyDescent="0.25">
      <c r="A65" s="89" t="str">
        <f t="shared" si="0"/>
        <v/>
      </c>
    </row>
    <row r="66" spans="1:1" x14ac:dyDescent="0.25">
      <c r="A66" s="89" t="str">
        <f t="shared" si="0"/>
        <v/>
      </c>
    </row>
    <row r="67" spans="1:1" x14ac:dyDescent="0.25">
      <c r="A67" s="89" t="str">
        <f t="shared" ref="A67:A130" si="1">B67&amp;J67&amp;C67</f>
        <v/>
      </c>
    </row>
    <row r="68" spans="1:1" x14ac:dyDescent="0.25">
      <c r="A68" s="89" t="str">
        <f t="shared" si="1"/>
        <v/>
      </c>
    </row>
    <row r="69" spans="1:1" x14ac:dyDescent="0.25">
      <c r="A69" s="89" t="str">
        <f t="shared" si="1"/>
        <v/>
      </c>
    </row>
    <row r="70" spans="1:1" x14ac:dyDescent="0.25">
      <c r="A70" s="89" t="str">
        <f t="shared" si="1"/>
        <v/>
      </c>
    </row>
    <row r="71" spans="1:1" x14ac:dyDescent="0.25">
      <c r="A71" s="89" t="str">
        <f t="shared" si="1"/>
        <v/>
      </c>
    </row>
    <row r="72" spans="1:1" x14ac:dyDescent="0.25">
      <c r="A72" s="89" t="str">
        <f t="shared" si="1"/>
        <v/>
      </c>
    </row>
    <row r="73" spans="1:1" x14ac:dyDescent="0.25">
      <c r="A73" s="89" t="str">
        <f t="shared" si="1"/>
        <v/>
      </c>
    </row>
    <row r="74" spans="1:1" x14ac:dyDescent="0.25">
      <c r="A74" s="89" t="str">
        <f t="shared" si="1"/>
        <v/>
      </c>
    </row>
    <row r="75" spans="1:1" x14ac:dyDescent="0.25">
      <c r="A75" s="89" t="str">
        <f t="shared" si="1"/>
        <v/>
      </c>
    </row>
    <row r="76" spans="1:1" x14ac:dyDescent="0.25">
      <c r="A76" s="89" t="str">
        <f t="shared" si="1"/>
        <v/>
      </c>
    </row>
    <row r="77" spans="1:1" x14ac:dyDescent="0.25">
      <c r="A77" s="89" t="str">
        <f t="shared" si="1"/>
        <v/>
      </c>
    </row>
    <row r="78" spans="1:1" x14ac:dyDescent="0.25">
      <c r="A78" s="89" t="str">
        <f t="shared" si="1"/>
        <v/>
      </c>
    </row>
    <row r="79" spans="1:1" x14ac:dyDescent="0.25">
      <c r="A79" s="89" t="str">
        <f t="shared" si="1"/>
        <v/>
      </c>
    </row>
    <row r="80" spans="1:1" x14ac:dyDescent="0.25">
      <c r="A80" s="89" t="str">
        <f t="shared" si="1"/>
        <v/>
      </c>
    </row>
    <row r="81" spans="1:1" x14ac:dyDescent="0.25">
      <c r="A81" s="89" t="str">
        <f t="shared" si="1"/>
        <v/>
      </c>
    </row>
    <row r="82" spans="1:1" x14ac:dyDescent="0.25">
      <c r="A82" s="89" t="str">
        <f t="shared" si="1"/>
        <v/>
      </c>
    </row>
    <row r="83" spans="1:1" x14ac:dyDescent="0.25">
      <c r="A83" s="89" t="str">
        <f t="shared" si="1"/>
        <v/>
      </c>
    </row>
    <row r="84" spans="1:1" x14ac:dyDescent="0.25">
      <c r="A84" s="89" t="str">
        <f t="shared" si="1"/>
        <v/>
      </c>
    </row>
    <row r="85" spans="1:1" x14ac:dyDescent="0.25">
      <c r="A85" s="89" t="str">
        <f t="shared" si="1"/>
        <v/>
      </c>
    </row>
    <row r="86" spans="1:1" x14ac:dyDescent="0.25">
      <c r="A86" s="89" t="str">
        <f t="shared" si="1"/>
        <v/>
      </c>
    </row>
    <row r="87" spans="1:1" x14ac:dyDescent="0.25">
      <c r="A87" s="89" t="str">
        <f t="shared" si="1"/>
        <v/>
      </c>
    </row>
    <row r="88" spans="1:1" x14ac:dyDescent="0.25">
      <c r="A88" s="89" t="str">
        <f t="shared" si="1"/>
        <v/>
      </c>
    </row>
    <row r="89" spans="1:1" x14ac:dyDescent="0.25">
      <c r="A89" s="89" t="str">
        <f t="shared" si="1"/>
        <v/>
      </c>
    </row>
    <row r="90" spans="1:1" x14ac:dyDescent="0.25">
      <c r="A90" s="89" t="str">
        <f t="shared" si="1"/>
        <v/>
      </c>
    </row>
    <row r="91" spans="1:1" x14ac:dyDescent="0.25">
      <c r="A91" s="89" t="str">
        <f t="shared" si="1"/>
        <v/>
      </c>
    </row>
    <row r="92" spans="1:1" x14ac:dyDescent="0.25">
      <c r="A92" s="89" t="str">
        <f t="shared" si="1"/>
        <v/>
      </c>
    </row>
    <row r="93" spans="1:1" x14ac:dyDescent="0.25">
      <c r="A93" s="89" t="str">
        <f t="shared" si="1"/>
        <v/>
      </c>
    </row>
    <row r="94" spans="1:1" x14ac:dyDescent="0.25">
      <c r="A94" s="89" t="str">
        <f t="shared" si="1"/>
        <v/>
      </c>
    </row>
    <row r="95" spans="1:1" x14ac:dyDescent="0.25">
      <c r="A95" s="89" t="str">
        <f t="shared" si="1"/>
        <v/>
      </c>
    </row>
    <row r="96" spans="1:1" x14ac:dyDescent="0.25">
      <c r="A96" s="89" t="str">
        <f t="shared" si="1"/>
        <v/>
      </c>
    </row>
    <row r="97" spans="1:1" x14ac:dyDescent="0.25">
      <c r="A97" s="89" t="str">
        <f t="shared" si="1"/>
        <v/>
      </c>
    </row>
    <row r="98" spans="1:1" x14ac:dyDescent="0.25">
      <c r="A98" s="89" t="str">
        <f t="shared" si="1"/>
        <v/>
      </c>
    </row>
    <row r="99" spans="1:1" x14ac:dyDescent="0.25">
      <c r="A99" s="89" t="str">
        <f t="shared" si="1"/>
        <v/>
      </c>
    </row>
    <row r="100" spans="1:1" x14ac:dyDescent="0.25">
      <c r="A100" s="89" t="str">
        <f t="shared" si="1"/>
        <v/>
      </c>
    </row>
    <row r="101" spans="1:1" x14ac:dyDescent="0.25">
      <c r="A101" s="89" t="str">
        <f t="shared" si="1"/>
        <v/>
      </c>
    </row>
    <row r="102" spans="1:1" x14ac:dyDescent="0.25">
      <c r="A102" s="89" t="str">
        <f t="shared" si="1"/>
        <v/>
      </c>
    </row>
    <row r="103" spans="1:1" x14ac:dyDescent="0.25">
      <c r="A103" s="89" t="str">
        <f t="shared" si="1"/>
        <v/>
      </c>
    </row>
    <row r="104" spans="1:1" x14ac:dyDescent="0.25">
      <c r="A104" s="89" t="str">
        <f t="shared" si="1"/>
        <v/>
      </c>
    </row>
    <row r="105" spans="1:1" x14ac:dyDescent="0.25">
      <c r="A105" s="89" t="str">
        <f t="shared" si="1"/>
        <v/>
      </c>
    </row>
    <row r="106" spans="1:1" x14ac:dyDescent="0.25">
      <c r="A106" s="89" t="str">
        <f t="shared" si="1"/>
        <v/>
      </c>
    </row>
    <row r="107" spans="1:1" x14ac:dyDescent="0.25">
      <c r="A107" s="89" t="str">
        <f t="shared" si="1"/>
        <v/>
      </c>
    </row>
    <row r="108" spans="1:1" x14ac:dyDescent="0.25">
      <c r="A108" s="89" t="str">
        <f t="shared" si="1"/>
        <v/>
      </c>
    </row>
    <row r="109" spans="1:1" x14ac:dyDescent="0.25">
      <c r="A109" s="89" t="str">
        <f t="shared" si="1"/>
        <v/>
      </c>
    </row>
    <row r="110" spans="1:1" x14ac:dyDescent="0.25">
      <c r="A110" s="89" t="str">
        <f t="shared" si="1"/>
        <v/>
      </c>
    </row>
    <row r="111" spans="1:1" x14ac:dyDescent="0.25">
      <c r="A111" s="89" t="str">
        <f t="shared" si="1"/>
        <v/>
      </c>
    </row>
    <row r="112" spans="1:1" x14ac:dyDescent="0.25">
      <c r="A112" s="89" t="str">
        <f t="shared" si="1"/>
        <v/>
      </c>
    </row>
    <row r="113" spans="1:1" x14ac:dyDescent="0.25">
      <c r="A113" s="89" t="str">
        <f t="shared" si="1"/>
        <v/>
      </c>
    </row>
    <row r="114" spans="1:1" x14ac:dyDescent="0.25">
      <c r="A114" s="89" t="str">
        <f t="shared" si="1"/>
        <v/>
      </c>
    </row>
    <row r="115" spans="1:1" x14ac:dyDescent="0.25">
      <c r="A115" s="89" t="str">
        <f t="shared" si="1"/>
        <v/>
      </c>
    </row>
    <row r="116" spans="1:1" x14ac:dyDescent="0.25">
      <c r="A116" s="89" t="str">
        <f t="shared" si="1"/>
        <v/>
      </c>
    </row>
    <row r="117" spans="1:1" x14ac:dyDescent="0.25">
      <c r="A117" s="89" t="str">
        <f t="shared" si="1"/>
        <v/>
      </c>
    </row>
    <row r="118" spans="1:1" x14ac:dyDescent="0.25">
      <c r="A118" s="89" t="str">
        <f t="shared" si="1"/>
        <v/>
      </c>
    </row>
    <row r="119" spans="1:1" x14ac:dyDescent="0.25">
      <c r="A119" s="89" t="str">
        <f t="shared" si="1"/>
        <v/>
      </c>
    </row>
    <row r="120" spans="1:1" x14ac:dyDescent="0.25">
      <c r="A120" s="89" t="str">
        <f t="shared" si="1"/>
        <v/>
      </c>
    </row>
    <row r="121" spans="1:1" x14ac:dyDescent="0.25">
      <c r="A121" s="89" t="str">
        <f t="shared" si="1"/>
        <v/>
      </c>
    </row>
    <row r="122" spans="1:1" x14ac:dyDescent="0.25">
      <c r="A122" s="89" t="str">
        <f t="shared" si="1"/>
        <v/>
      </c>
    </row>
    <row r="123" spans="1:1" x14ac:dyDescent="0.25">
      <c r="A123" s="89" t="str">
        <f t="shared" si="1"/>
        <v/>
      </c>
    </row>
    <row r="124" spans="1:1" x14ac:dyDescent="0.25">
      <c r="A124" s="89" t="str">
        <f t="shared" si="1"/>
        <v/>
      </c>
    </row>
    <row r="125" spans="1:1" x14ac:dyDescent="0.25">
      <c r="A125" s="89" t="str">
        <f t="shared" si="1"/>
        <v/>
      </c>
    </row>
    <row r="126" spans="1:1" x14ac:dyDescent="0.25">
      <c r="A126" s="89" t="str">
        <f t="shared" si="1"/>
        <v/>
      </c>
    </row>
    <row r="127" spans="1:1" x14ac:dyDescent="0.25">
      <c r="A127" s="89" t="str">
        <f t="shared" si="1"/>
        <v/>
      </c>
    </row>
    <row r="128" spans="1:1" x14ac:dyDescent="0.25">
      <c r="A128" s="89" t="str">
        <f t="shared" si="1"/>
        <v/>
      </c>
    </row>
    <row r="129" spans="1:1" x14ac:dyDescent="0.25">
      <c r="A129" s="89" t="str">
        <f t="shared" si="1"/>
        <v/>
      </c>
    </row>
    <row r="130" spans="1:1" x14ac:dyDescent="0.25">
      <c r="A130" s="89" t="str">
        <f t="shared" si="1"/>
        <v/>
      </c>
    </row>
    <row r="131" spans="1:1" x14ac:dyDescent="0.25">
      <c r="A131" s="89" t="str">
        <f t="shared" ref="A131:A194" si="2">B131&amp;J131&amp;C131</f>
        <v/>
      </c>
    </row>
    <row r="132" spans="1:1" x14ac:dyDescent="0.25">
      <c r="A132" s="89" t="str">
        <f t="shared" si="2"/>
        <v/>
      </c>
    </row>
    <row r="133" spans="1:1" x14ac:dyDescent="0.25">
      <c r="A133" s="89" t="str">
        <f t="shared" si="2"/>
        <v/>
      </c>
    </row>
    <row r="134" spans="1:1" x14ac:dyDescent="0.25">
      <c r="A134" s="89" t="str">
        <f t="shared" si="2"/>
        <v/>
      </c>
    </row>
    <row r="135" spans="1:1" x14ac:dyDescent="0.25">
      <c r="A135" s="89" t="str">
        <f t="shared" si="2"/>
        <v/>
      </c>
    </row>
    <row r="136" spans="1:1" x14ac:dyDescent="0.25">
      <c r="A136" s="89" t="str">
        <f t="shared" si="2"/>
        <v/>
      </c>
    </row>
    <row r="137" spans="1:1" x14ac:dyDescent="0.25">
      <c r="A137" s="89" t="str">
        <f t="shared" si="2"/>
        <v/>
      </c>
    </row>
    <row r="138" spans="1:1" x14ac:dyDescent="0.25">
      <c r="A138" s="89" t="str">
        <f t="shared" si="2"/>
        <v/>
      </c>
    </row>
    <row r="139" spans="1:1" x14ac:dyDescent="0.25">
      <c r="A139" s="89" t="str">
        <f t="shared" si="2"/>
        <v/>
      </c>
    </row>
    <row r="140" spans="1:1" x14ac:dyDescent="0.25">
      <c r="A140" s="89" t="str">
        <f t="shared" si="2"/>
        <v/>
      </c>
    </row>
    <row r="141" spans="1:1" x14ac:dyDescent="0.25">
      <c r="A141" s="89" t="str">
        <f t="shared" si="2"/>
        <v/>
      </c>
    </row>
    <row r="142" spans="1:1" x14ac:dyDescent="0.25">
      <c r="A142" s="89" t="str">
        <f t="shared" si="2"/>
        <v/>
      </c>
    </row>
    <row r="143" spans="1:1" x14ac:dyDescent="0.25">
      <c r="A143" s="89" t="str">
        <f t="shared" si="2"/>
        <v/>
      </c>
    </row>
    <row r="144" spans="1:1" x14ac:dyDescent="0.25">
      <c r="A144" s="89" t="str">
        <f t="shared" si="2"/>
        <v/>
      </c>
    </row>
    <row r="145" spans="1:1" x14ac:dyDescent="0.25">
      <c r="A145" s="89" t="str">
        <f t="shared" si="2"/>
        <v/>
      </c>
    </row>
    <row r="146" spans="1:1" x14ac:dyDescent="0.25">
      <c r="A146" s="89" t="str">
        <f t="shared" si="2"/>
        <v/>
      </c>
    </row>
    <row r="147" spans="1:1" x14ac:dyDescent="0.25">
      <c r="A147" s="89" t="str">
        <f t="shared" si="2"/>
        <v/>
      </c>
    </row>
    <row r="148" spans="1:1" x14ac:dyDescent="0.25">
      <c r="A148" s="89" t="str">
        <f t="shared" si="2"/>
        <v/>
      </c>
    </row>
    <row r="149" spans="1:1" x14ac:dyDescent="0.25">
      <c r="A149" s="89" t="str">
        <f t="shared" si="2"/>
        <v/>
      </c>
    </row>
    <row r="150" spans="1:1" x14ac:dyDescent="0.25">
      <c r="A150" s="89" t="str">
        <f t="shared" si="2"/>
        <v/>
      </c>
    </row>
    <row r="151" spans="1:1" x14ac:dyDescent="0.25">
      <c r="A151" s="89" t="str">
        <f t="shared" si="2"/>
        <v/>
      </c>
    </row>
    <row r="152" spans="1:1" x14ac:dyDescent="0.25">
      <c r="A152" s="89" t="str">
        <f t="shared" si="2"/>
        <v/>
      </c>
    </row>
    <row r="153" spans="1:1" x14ac:dyDescent="0.25">
      <c r="A153" s="89" t="str">
        <f t="shared" si="2"/>
        <v/>
      </c>
    </row>
    <row r="154" spans="1:1" x14ac:dyDescent="0.25">
      <c r="A154" s="89" t="str">
        <f t="shared" si="2"/>
        <v/>
      </c>
    </row>
    <row r="155" spans="1:1" x14ac:dyDescent="0.25">
      <c r="A155" s="89" t="str">
        <f t="shared" si="2"/>
        <v/>
      </c>
    </row>
    <row r="156" spans="1:1" x14ac:dyDescent="0.25">
      <c r="A156" s="89" t="str">
        <f t="shared" si="2"/>
        <v/>
      </c>
    </row>
    <row r="157" spans="1:1" x14ac:dyDescent="0.25">
      <c r="A157" s="89" t="str">
        <f t="shared" si="2"/>
        <v/>
      </c>
    </row>
    <row r="158" spans="1:1" x14ac:dyDescent="0.25">
      <c r="A158" s="89" t="str">
        <f t="shared" si="2"/>
        <v/>
      </c>
    </row>
    <row r="159" spans="1:1" x14ac:dyDescent="0.25">
      <c r="A159" s="89" t="str">
        <f t="shared" si="2"/>
        <v/>
      </c>
    </row>
    <row r="160" spans="1:1" x14ac:dyDescent="0.25">
      <c r="A160" s="89" t="str">
        <f t="shared" si="2"/>
        <v/>
      </c>
    </row>
    <row r="161" spans="1:1" x14ac:dyDescent="0.25">
      <c r="A161" s="89" t="str">
        <f t="shared" si="2"/>
        <v/>
      </c>
    </row>
    <row r="162" spans="1:1" x14ac:dyDescent="0.25">
      <c r="A162" s="89" t="str">
        <f t="shared" si="2"/>
        <v/>
      </c>
    </row>
    <row r="163" spans="1:1" x14ac:dyDescent="0.25">
      <c r="A163" s="89" t="str">
        <f t="shared" si="2"/>
        <v/>
      </c>
    </row>
    <row r="164" spans="1:1" x14ac:dyDescent="0.25">
      <c r="A164" s="89" t="str">
        <f t="shared" si="2"/>
        <v/>
      </c>
    </row>
    <row r="165" spans="1:1" x14ac:dyDescent="0.25">
      <c r="A165" s="89" t="str">
        <f t="shared" si="2"/>
        <v/>
      </c>
    </row>
    <row r="166" spans="1:1" x14ac:dyDescent="0.25">
      <c r="A166" s="89" t="str">
        <f t="shared" si="2"/>
        <v/>
      </c>
    </row>
    <row r="167" spans="1:1" x14ac:dyDescent="0.25">
      <c r="A167" s="89" t="str">
        <f t="shared" si="2"/>
        <v/>
      </c>
    </row>
    <row r="168" spans="1:1" x14ac:dyDescent="0.25">
      <c r="A168" s="89" t="str">
        <f t="shared" si="2"/>
        <v/>
      </c>
    </row>
    <row r="169" spans="1:1" x14ac:dyDescent="0.25">
      <c r="A169" s="89" t="str">
        <f t="shared" si="2"/>
        <v/>
      </c>
    </row>
    <row r="170" spans="1:1" x14ac:dyDescent="0.25">
      <c r="A170" s="89" t="str">
        <f t="shared" si="2"/>
        <v/>
      </c>
    </row>
    <row r="171" spans="1:1" x14ac:dyDescent="0.25">
      <c r="A171" s="89" t="str">
        <f t="shared" si="2"/>
        <v/>
      </c>
    </row>
    <row r="172" spans="1:1" x14ac:dyDescent="0.25">
      <c r="A172" s="89" t="str">
        <f t="shared" si="2"/>
        <v/>
      </c>
    </row>
    <row r="173" spans="1:1" x14ac:dyDescent="0.25">
      <c r="A173" s="89" t="str">
        <f t="shared" si="2"/>
        <v/>
      </c>
    </row>
    <row r="174" spans="1:1" x14ac:dyDescent="0.25">
      <c r="A174" s="89" t="str">
        <f t="shared" si="2"/>
        <v/>
      </c>
    </row>
    <row r="175" spans="1:1" x14ac:dyDescent="0.25">
      <c r="A175" s="89" t="str">
        <f t="shared" si="2"/>
        <v/>
      </c>
    </row>
    <row r="176" spans="1:1" x14ac:dyDescent="0.25">
      <c r="A176" s="89" t="str">
        <f t="shared" si="2"/>
        <v/>
      </c>
    </row>
    <row r="177" spans="1:1" x14ac:dyDescent="0.25">
      <c r="A177" s="89" t="str">
        <f t="shared" si="2"/>
        <v/>
      </c>
    </row>
    <row r="178" spans="1:1" x14ac:dyDescent="0.25">
      <c r="A178" s="89" t="str">
        <f t="shared" si="2"/>
        <v/>
      </c>
    </row>
    <row r="179" spans="1:1" x14ac:dyDescent="0.25">
      <c r="A179" s="89" t="str">
        <f t="shared" si="2"/>
        <v/>
      </c>
    </row>
    <row r="180" spans="1:1" x14ac:dyDescent="0.25">
      <c r="A180" s="89" t="str">
        <f t="shared" si="2"/>
        <v/>
      </c>
    </row>
    <row r="181" spans="1:1" x14ac:dyDescent="0.25">
      <c r="A181" s="89" t="str">
        <f t="shared" si="2"/>
        <v/>
      </c>
    </row>
    <row r="182" spans="1:1" x14ac:dyDescent="0.25">
      <c r="A182" s="89" t="str">
        <f t="shared" si="2"/>
        <v/>
      </c>
    </row>
    <row r="183" spans="1:1" x14ac:dyDescent="0.25">
      <c r="A183" s="89" t="str">
        <f t="shared" si="2"/>
        <v/>
      </c>
    </row>
    <row r="184" spans="1:1" x14ac:dyDescent="0.25">
      <c r="A184" s="89" t="str">
        <f t="shared" si="2"/>
        <v/>
      </c>
    </row>
    <row r="185" spans="1:1" x14ac:dyDescent="0.25">
      <c r="A185" s="89" t="str">
        <f t="shared" si="2"/>
        <v/>
      </c>
    </row>
    <row r="186" spans="1:1" x14ac:dyDescent="0.25">
      <c r="A186" s="89" t="str">
        <f t="shared" si="2"/>
        <v/>
      </c>
    </row>
    <row r="187" spans="1:1" x14ac:dyDescent="0.25">
      <c r="A187" s="89" t="str">
        <f t="shared" si="2"/>
        <v/>
      </c>
    </row>
    <row r="188" spans="1:1" x14ac:dyDescent="0.25">
      <c r="A188" s="89" t="str">
        <f t="shared" si="2"/>
        <v/>
      </c>
    </row>
    <row r="189" spans="1:1" x14ac:dyDescent="0.25">
      <c r="A189" s="89" t="str">
        <f t="shared" si="2"/>
        <v/>
      </c>
    </row>
    <row r="190" spans="1:1" x14ac:dyDescent="0.25">
      <c r="A190" s="89" t="str">
        <f t="shared" si="2"/>
        <v/>
      </c>
    </row>
    <row r="191" spans="1:1" x14ac:dyDescent="0.25">
      <c r="A191" s="89" t="str">
        <f t="shared" si="2"/>
        <v/>
      </c>
    </row>
    <row r="192" spans="1:1" x14ac:dyDescent="0.25">
      <c r="A192" s="89" t="str">
        <f t="shared" si="2"/>
        <v/>
      </c>
    </row>
    <row r="193" spans="1:1" x14ac:dyDescent="0.25">
      <c r="A193" s="89" t="str">
        <f t="shared" si="2"/>
        <v/>
      </c>
    </row>
    <row r="194" spans="1:1" x14ac:dyDescent="0.25">
      <c r="A194" s="89" t="str">
        <f t="shared" si="2"/>
        <v/>
      </c>
    </row>
    <row r="195" spans="1:1" x14ac:dyDescent="0.25">
      <c r="A195" s="89" t="str">
        <f t="shared" ref="A195:A258" si="3">B195&amp;J195&amp;C195</f>
        <v/>
      </c>
    </row>
    <row r="196" spans="1:1" x14ac:dyDescent="0.25">
      <c r="A196" s="89" t="str">
        <f t="shared" si="3"/>
        <v/>
      </c>
    </row>
    <row r="197" spans="1:1" x14ac:dyDescent="0.25">
      <c r="A197" s="89" t="str">
        <f t="shared" si="3"/>
        <v/>
      </c>
    </row>
    <row r="198" spans="1:1" x14ac:dyDescent="0.25">
      <c r="A198" s="89" t="str">
        <f t="shared" si="3"/>
        <v/>
      </c>
    </row>
    <row r="199" spans="1:1" x14ac:dyDescent="0.25">
      <c r="A199" s="89" t="str">
        <f t="shared" si="3"/>
        <v/>
      </c>
    </row>
    <row r="200" spans="1:1" x14ac:dyDescent="0.25">
      <c r="A200" s="89" t="str">
        <f t="shared" si="3"/>
        <v/>
      </c>
    </row>
    <row r="201" spans="1:1" x14ac:dyDescent="0.25">
      <c r="A201" s="89" t="str">
        <f t="shared" si="3"/>
        <v/>
      </c>
    </row>
    <row r="202" spans="1:1" x14ac:dyDescent="0.25">
      <c r="A202" s="89" t="str">
        <f t="shared" si="3"/>
        <v/>
      </c>
    </row>
    <row r="203" spans="1:1" x14ac:dyDescent="0.25">
      <c r="A203" s="89" t="str">
        <f t="shared" si="3"/>
        <v/>
      </c>
    </row>
    <row r="204" spans="1:1" x14ac:dyDescent="0.25">
      <c r="A204" s="89" t="str">
        <f t="shared" si="3"/>
        <v/>
      </c>
    </row>
    <row r="205" spans="1:1" x14ac:dyDescent="0.25">
      <c r="A205" s="89" t="str">
        <f t="shared" si="3"/>
        <v/>
      </c>
    </row>
    <row r="206" spans="1:1" x14ac:dyDescent="0.25">
      <c r="A206" s="89" t="str">
        <f t="shared" si="3"/>
        <v/>
      </c>
    </row>
    <row r="207" spans="1:1" x14ac:dyDescent="0.25">
      <c r="A207" s="89" t="str">
        <f t="shared" si="3"/>
        <v/>
      </c>
    </row>
    <row r="208" spans="1:1" x14ac:dyDescent="0.25">
      <c r="A208" s="89" t="str">
        <f t="shared" si="3"/>
        <v/>
      </c>
    </row>
    <row r="209" spans="1:1" x14ac:dyDescent="0.25">
      <c r="A209" s="89" t="str">
        <f t="shared" si="3"/>
        <v/>
      </c>
    </row>
    <row r="210" spans="1:1" x14ac:dyDescent="0.25">
      <c r="A210" s="89" t="str">
        <f t="shared" si="3"/>
        <v/>
      </c>
    </row>
    <row r="211" spans="1:1" x14ac:dyDescent="0.25">
      <c r="A211" s="89" t="str">
        <f t="shared" si="3"/>
        <v/>
      </c>
    </row>
    <row r="212" spans="1:1" x14ac:dyDescent="0.25">
      <c r="A212" s="89" t="str">
        <f t="shared" si="3"/>
        <v/>
      </c>
    </row>
    <row r="213" spans="1:1" x14ac:dyDescent="0.25">
      <c r="A213" s="89" t="str">
        <f t="shared" si="3"/>
        <v/>
      </c>
    </row>
    <row r="214" spans="1:1" x14ac:dyDescent="0.25">
      <c r="A214" s="89" t="str">
        <f t="shared" si="3"/>
        <v/>
      </c>
    </row>
    <row r="215" spans="1:1" x14ac:dyDescent="0.25">
      <c r="A215" s="89" t="str">
        <f t="shared" si="3"/>
        <v/>
      </c>
    </row>
    <row r="216" spans="1:1" x14ac:dyDescent="0.25">
      <c r="A216" s="89" t="str">
        <f t="shared" si="3"/>
        <v/>
      </c>
    </row>
    <row r="217" spans="1:1" x14ac:dyDescent="0.25">
      <c r="A217" s="89" t="str">
        <f t="shared" si="3"/>
        <v/>
      </c>
    </row>
    <row r="218" spans="1:1" x14ac:dyDescent="0.25">
      <c r="A218" s="89" t="str">
        <f t="shared" si="3"/>
        <v/>
      </c>
    </row>
    <row r="219" spans="1:1" x14ac:dyDescent="0.25">
      <c r="A219" s="89" t="str">
        <f t="shared" si="3"/>
        <v/>
      </c>
    </row>
    <row r="220" spans="1:1" x14ac:dyDescent="0.25">
      <c r="A220" s="89" t="str">
        <f t="shared" si="3"/>
        <v/>
      </c>
    </row>
    <row r="221" spans="1:1" x14ac:dyDescent="0.25">
      <c r="A221" s="89" t="str">
        <f t="shared" si="3"/>
        <v/>
      </c>
    </row>
    <row r="222" spans="1:1" x14ac:dyDescent="0.25">
      <c r="A222" s="89" t="str">
        <f t="shared" si="3"/>
        <v/>
      </c>
    </row>
    <row r="223" spans="1:1" x14ac:dyDescent="0.25">
      <c r="A223" s="89" t="str">
        <f t="shared" si="3"/>
        <v/>
      </c>
    </row>
    <row r="224" spans="1:1" x14ac:dyDescent="0.25">
      <c r="A224" s="89" t="str">
        <f t="shared" si="3"/>
        <v/>
      </c>
    </row>
    <row r="225" spans="1:1" x14ac:dyDescent="0.25">
      <c r="A225" s="89" t="str">
        <f t="shared" si="3"/>
        <v/>
      </c>
    </row>
    <row r="226" spans="1:1" x14ac:dyDescent="0.25">
      <c r="A226" s="89" t="str">
        <f t="shared" si="3"/>
        <v/>
      </c>
    </row>
    <row r="227" spans="1:1" x14ac:dyDescent="0.25">
      <c r="A227" s="89" t="str">
        <f t="shared" si="3"/>
        <v/>
      </c>
    </row>
    <row r="228" spans="1:1" x14ac:dyDescent="0.25">
      <c r="A228" s="89" t="str">
        <f t="shared" si="3"/>
        <v/>
      </c>
    </row>
    <row r="229" spans="1:1" x14ac:dyDescent="0.25">
      <c r="A229" s="89" t="str">
        <f t="shared" si="3"/>
        <v/>
      </c>
    </row>
    <row r="230" spans="1:1" x14ac:dyDescent="0.25">
      <c r="A230" s="89" t="str">
        <f t="shared" si="3"/>
        <v/>
      </c>
    </row>
    <row r="231" spans="1:1" x14ac:dyDescent="0.25">
      <c r="A231" s="89" t="str">
        <f t="shared" si="3"/>
        <v/>
      </c>
    </row>
    <row r="232" spans="1:1" x14ac:dyDescent="0.25">
      <c r="A232" s="89" t="str">
        <f t="shared" si="3"/>
        <v/>
      </c>
    </row>
    <row r="233" spans="1:1" x14ac:dyDescent="0.25">
      <c r="A233" s="89" t="str">
        <f t="shared" si="3"/>
        <v/>
      </c>
    </row>
    <row r="234" spans="1:1" x14ac:dyDescent="0.25">
      <c r="A234" s="89" t="str">
        <f t="shared" si="3"/>
        <v/>
      </c>
    </row>
    <row r="235" spans="1:1" x14ac:dyDescent="0.25">
      <c r="A235" s="89" t="str">
        <f t="shared" si="3"/>
        <v/>
      </c>
    </row>
    <row r="236" spans="1:1" x14ac:dyDescent="0.25">
      <c r="A236" s="89" t="str">
        <f t="shared" si="3"/>
        <v/>
      </c>
    </row>
    <row r="237" spans="1:1" x14ac:dyDescent="0.25">
      <c r="A237" s="89" t="str">
        <f t="shared" si="3"/>
        <v/>
      </c>
    </row>
    <row r="238" spans="1:1" x14ac:dyDescent="0.25">
      <c r="A238" s="89" t="str">
        <f t="shared" si="3"/>
        <v/>
      </c>
    </row>
    <row r="239" spans="1:1" x14ac:dyDescent="0.25">
      <c r="A239" s="89" t="str">
        <f t="shared" si="3"/>
        <v/>
      </c>
    </row>
    <row r="240" spans="1:1" x14ac:dyDescent="0.25">
      <c r="A240" s="89" t="str">
        <f t="shared" si="3"/>
        <v/>
      </c>
    </row>
    <row r="241" spans="1:1" x14ac:dyDescent="0.25">
      <c r="A241" s="89" t="str">
        <f t="shared" si="3"/>
        <v/>
      </c>
    </row>
    <row r="242" spans="1:1" x14ac:dyDescent="0.25">
      <c r="A242" s="89" t="str">
        <f t="shared" si="3"/>
        <v/>
      </c>
    </row>
    <row r="243" spans="1:1" x14ac:dyDescent="0.25">
      <c r="A243" s="89" t="str">
        <f t="shared" si="3"/>
        <v/>
      </c>
    </row>
    <row r="244" spans="1:1" x14ac:dyDescent="0.25">
      <c r="A244" s="89" t="str">
        <f t="shared" si="3"/>
        <v/>
      </c>
    </row>
    <row r="245" spans="1:1" x14ac:dyDescent="0.25">
      <c r="A245" s="89" t="str">
        <f t="shared" si="3"/>
        <v/>
      </c>
    </row>
    <row r="246" spans="1:1" x14ac:dyDescent="0.25">
      <c r="A246" s="89" t="str">
        <f t="shared" si="3"/>
        <v/>
      </c>
    </row>
    <row r="247" spans="1:1" x14ac:dyDescent="0.25">
      <c r="A247" s="89" t="str">
        <f t="shared" si="3"/>
        <v/>
      </c>
    </row>
    <row r="248" spans="1:1" x14ac:dyDescent="0.25">
      <c r="A248" s="89" t="str">
        <f t="shared" si="3"/>
        <v/>
      </c>
    </row>
    <row r="249" spans="1:1" x14ac:dyDescent="0.25">
      <c r="A249" s="89" t="str">
        <f t="shared" si="3"/>
        <v/>
      </c>
    </row>
    <row r="250" spans="1:1" x14ac:dyDescent="0.25">
      <c r="A250" s="89" t="str">
        <f t="shared" si="3"/>
        <v/>
      </c>
    </row>
    <row r="251" spans="1:1" x14ac:dyDescent="0.25">
      <c r="A251" s="89" t="str">
        <f t="shared" si="3"/>
        <v/>
      </c>
    </row>
    <row r="252" spans="1:1" x14ac:dyDescent="0.25">
      <c r="A252" s="89" t="str">
        <f t="shared" si="3"/>
        <v/>
      </c>
    </row>
    <row r="253" spans="1:1" x14ac:dyDescent="0.25">
      <c r="A253" s="89" t="str">
        <f t="shared" si="3"/>
        <v/>
      </c>
    </row>
    <row r="254" spans="1:1" x14ac:dyDescent="0.25">
      <c r="A254" s="89" t="str">
        <f t="shared" si="3"/>
        <v/>
      </c>
    </row>
    <row r="255" spans="1:1" x14ac:dyDescent="0.25">
      <c r="A255" s="89" t="str">
        <f t="shared" si="3"/>
        <v/>
      </c>
    </row>
    <row r="256" spans="1:1" x14ac:dyDescent="0.25">
      <c r="A256" s="89" t="str">
        <f t="shared" si="3"/>
        <v/>
      </c>
    </row>
    <row r="257" spans="1:1" x14ac:dyDescent="0.25">
      <c r="A257" s="89" t="str">
        <f t="shared" si="3"/>
        <v/>
      </c>
    </row>
    <row r="258" spans="1:1" x14ac:dyDescent="0.25">
      <c r="A258" s="89" t="str">
        <f t="shared" si="3"/>
        <v/>
      </c>
    </row>
    <row r="259" spans="1:1" x14ac:dyDescent="0.25">
      <c r="A259" s="89" t="str">
        <f t="shared" ref="A259:A322" si="4">B259&amp;J259&amp;C259</f>
        <v/>
      </c>
    </row>
    <row r="260" spans="1:1" x14ac:dyDescent="0.25">
      <c r="A260" s="89" t="str">
        <f t="shared" si="4"/>
        <v/>
      </c>
    </row>
    <row r="261" spans="1:1" x14ac:dyDescent="0.25">
      <c r="A261" s="89" t="str">
        <f t="shared" si="4"/>
        <v/>
      </c>
    </row>
    <row r="262" spans="1:1" x14ac:dyDescent="0.25">
      <c r="A262" s="89" t="str">
        <f t="shared" si="4"/>
        <v/>
      </c>
    </row>
    <row r="263" spans="1:1" x14ac:dyDescent="0.25">
      <c r="A263" s="89" t="str">
        <f t="shared" si="4"/>
        <v/>
      </c>
    </row>
    <row r="264" spans="1:1" x14ac:dyDescent="0.25">
      <c r="A264" s="89" t="str">
        <f t="shared" si="4"/>
        <v/>
      </c>
    </row>
    <row r="265" spans="1:1" x14ac:dyDescent="0.25">
      <c r="A265" s="89" t="str">
        <f t="shared" si="4"/>
        <v/>
      </c>
    </row>
    <row r="266" spans="1:1" x14ac:dyDescent="0.25">
      <c r="A266" s="89" t="str">
        <f t="shared" si="4"/>
        <v/>
      </c>
    </row>
    <row r="267" spans="1:1" x14ac:dyDescent="0.25">
      <c r="A267" s="89" t="str">
        <f t="shared" si="4"/>
        <v/>
      </c>
    </row>
    <row r="268" spans="1:1" x14ac:dyDescent="0.25">
      <c r="A268" s="89" t="str">
        <f t="shared" si="4"/>
        <v/>
      </c>
    </row>
    <row r="269" spans="1:1" x14ac:dyDescent="0.25">
      <c r="A269" s="89" t="str">
        <f t="shared" si="4"/>
        <v/>
      </c>
    </row>
    <row r="270" spans="1:1" x14ac:dyDescent="0.25">
      <c r="A270" s="89" t="str">
        <f t="shared" si="4"/>
        <v/>
      </c>
    </row>
    <row r="271" spans="1:1" x14ac:dyDescent="0.25">
      <c r="A271" s="89" t="str">
        <f t="shared" si="4"/>
        <v/>
      </c>
    </row>
    <row r="272" spans="1:1" x14ac:dyDescent="0.25">
      <c r="A272" s="89" t="str">
        <f t="shared" si="4"/>
        <v/>
      </c>
    </row>
    <row r="273" spans="1:1" x14ac:dyDescent="0.25">
      <c r="A273" s="89" t="str">
        <f t="shared" si="4"/>
        <v/>
      </c>
    </row>
    <row r="274" spans="1:1" x14ac:dyDescent="0.25">
      <c r="A274" s="89" t="str">
        <f t="shared" si="4"/>
        <v/>
      </c>
    </row>
    <row r="275" spans="1:1" x14ac:dyDescent="0.25">
      <c r="A275" s="89" t="str">
        <f t="shared" si="4"/>
        <v/>
      </c>
    </row>
    <row r="276" spans="1:1" x14ac:dyDescent="0.25">
      <c r="A276" s="89" t="str">
        <f t="shared" si="4"/>
        <v/>
      </c>
    </row>
    <row r="277" spans="1:1" x14ac:dyDescent="0.25">
      <c r="A277" s="89" t="str">
        <f t="shared" si="4"/>
        <v/>
      </c>
    </row>
    <row r="278" spans="1:1" x14ac:dyDescent="0.25">
      <c r="A278" s="89" t="str">
        <f t="shared" si="4"/>
        <v/>
      </c>
    </row>
    <row r="279" spans="1:1" x14ac:dyDescent="0.25">
      <c r="A279" s="89" t="str">
        <f t="shared" si="4"/>
        <v/>
      </c>
    </row>
    <row r="280" spans="1:1" x14ac:dyDescent="0.25">
      <c r="A280" s="89" t="str">
        <f t="shared" si="4"/>
        <v/>
      </c>
    </row>
    <row r="281" spans="1:1" x14ac:dyDescent="0.25">
      <c r="A281" s="89" t="str">
        <f t="shared" si="4"/>
        <v/>
      </c>
    </row>
    <row r="282" spans="1:1" x14ac:dyDescent="0.25">
      <c r="A282" s="89" t="str">
        <f t="shared" si="4"/>
        <v/>
      </c>
    </row>
    <row r="283" spans="1:1" x14ac:dyDescent="0.25">
      <c r="A283" s="89" t="str">
        <f t="shared" si="4"/>
        <v/>
      </c>
    </row>
    <row r="284" spans="1:1" x14ac:dyDescent="0.25">
      <c r="A284" s="89" t="str">
        <f t="shared" si="4"/>
        <v/>
      </c>
    </row>
    <row r="285" spans="1:1" x14ac:dyDescent="0.25">
      <c r="A285" s="89" t="str">
        <f t="shared" si="4"/>
        <v/>
      </c>
    </row>
    <row r="286" spans="1:1" x14ac:dyDescent="0.25">
      <c r="A286" s="89" t="str">
        <f t="shared" si="4"/>
        <v/>
      </c>
    </row>
    <row r="287" spans="1:1" x14ac:dyDescent="0.25">
      <c r="A287" s="89" t="str">
        <f t="shared" si="4"/>
        <v/>
      </c>
    </row>
    <row r="288" spans="1:1" x14ac:dyDescent="0.25">
      <c r="A288" s="89" t="str">
        <f t="shared" si="4"/>
        <v/>
      </c>
    </row>
    <row r="289" spans="1:1" x14ac:dyDescent="0.25">
      <c r="A289" s="89" t="str">
        <f t="shared" si="4"/>
        <v/>
      </c>
    </row>
    <row r="290" spans="1:1" x14ac:dyDescent="0.25">
      <c r="A290" s="89" t="str">
        <f t="shared" si="4"/>
        <v/>
      </c>
    </row>
    <row r="291" spans="1:1" x14ac:dyDescent="0.25">
      <c r="A291" s="89" t="str">
        <f t="shared" si="4"/>
        <v/>
      </c>
    </row>
    <row r="292" spans="1:1" x14ac:dyDescent="0.25">
      <c r="A292" s="89" t="str">
        <f t="shared" si="4"/>
        <v/>
      </c>
    </row>
    <row r="293" spans="1:1" x14ac:dyDescent="0.25">
      <c r="A293" s="89" t="str">
        <f t="shared" si="4"/>
        <v/>
      </c>
    </row>
    <row r="294" spans="1:1" x14ac:dyDescent="0.25">
      <c r="A294" s="89" t="str">
        <f t="shared" si="4"/>
        <v/>
      </c>
    </row>
    <row r="295" spans="1:1" x14ac:dyDescent="0.25">
      <c r="A295" s="89" t="str">
        <f t="shared" si="4"/>
        <v/>
      </c>
    </row>
    <row r="296" spans="1:1" x14ac:dyDescent="0.25">
      <c r="A296" s="89" t="str">
        <f t="shared" si="4"/>
        <v/>
      </c>
    </row>
    <row r="297" spans="1:1" x14ac:dyDescent="0.25">
      <c r="A297" s="89" t="str">
        <f t="shared" si="4"/>
        <v/>
      </c>
    </row>
    <row r="298" spans="1:1" x14ac:dyDescent="0.25">
      <c r="A298" s="89" t="str">
        <f t="shared" si="4"/>
        <v/>
      </c>
    </row>
    <row r="299" spans="1:1" x14ac:dyDescent="0.25">
      <c r="A299" s="89" t="str">
        <f t="shared" si="4"/>
        <v/>
      </c>
    </row>
    <row r="300" spans="1:1" x14ac:dyDescent="0.25">
      <c r="A300" s="89" t="str">
        <f t="shared" si="4"/>
        <v/>
      </c>
    </row>
    <row r="301" spans="1:1" x14ac:dyDescent="0.25">
      <c r="A301" s="89" t="str">
        <f t="shared" si="4"/>
        <v/>
      </c>
    </row>
    <row r="302" spans="1:1" x14ac:dyDescent="0.25">
      <c r="A302" s="89" t="str">
        <f t="shared" si="4"/>
        <v/>
      </c>
    </row>
    <row r="303" spans="1:1" x14ac:dyDescent="0.25">
      <c r="A303" s="89" t="str">
        <f t="shared" si="4"/>
        <v/>
      </c>
    </row>
    <row r="304" spans="1:1" x14ac:dyDescent="0.25">
      <c r="A304" s="89" t="str">
        <f t="shared" si="4"/>
        <v/>
      </c>
    </row>
    <row r="305" spans="1:1" x14ac:dyDescent="0.25">
      <c r="A305" s="89" t="str">
        <f t="shared" si="4"/>
        <v/>
      </c>
    </row>
    <row r="306" spans="1:1" x14ac:dyDescent="0.25">
      <c r="A306" s="89" t="str">
        <f t="shared" si="4"/>
        <v/>
      </c>
    </row>
    <row r="307" spans="1:1" x14ac:dyDescent="0.25">
      <c r="A307" s="89" t="str">
        <f t="shared" si="4"/>
        <v/>
      </c>
    </row>
    <row r="308" spans="1:1" x14ac:dyDescent="0.25">
      <c r="A308" s="89" t="str">
        <f t="shared" si="4"/>
        <v/>
      </c>
    </row>
    <row r="309" spans="1:1" x14ac:dyDescent="0.25">
      <c r="A309" s="89" t="str">
        <f t="shared" si="4"/>
        <v/>
      </c>
    </row>
    <row r="310" spans="1:1" x14ac:dyDescent="0.25">
      <c r="A310" s="89" t="str">
        <f t="shared" si="4"/>
        <v/>
      </c>
    </row>
    <row r="311" spans="1:1" x14ac:dyDescent="0.25">
      <c r="A311" s="89" t="str">
        <f t="shared" si="4"/>
        <v/>
      </c>
    </row>
    <row r="312" spans="1:1" x14ac:dyDescent="0.25">
      <c r="A312" s="89" t="str">
        <f t="shared" si="4"/>
        <v/>
      </c>
    </row>
    <row r="313" spans="1:1" x14ac:dyDescent="0.25">
      <c r="A313" s="89" t="str">
        <f t="shared" si="4"/>
        <v/>
      </c>
    </row>
    <row r="314" spans="1:1" x14ac:dyDescent="0.25">
      <c r="A314" s="89" t="str">
        <f t="shared" si="4"/>
        <v/>
      </c>
    </row>
    <row r="315" spans="1:1" x14ac:dyDescent="0.25">
      <c r="A315" s="89" t="str">
        <f t="shared" si="4"/>
        <v/>
      </c>
    </row>
    <row r="316" spans="1:1" x14ac:dyDescent="0.25">
      <c r="A316" s="89" t="str">
        <f t="shared" si="4"/>
        <v/>
      </c>
    </row>
    <row r="317" spans="1:1" x14ac:dyDescent="0.25">
      <c r="A317" s="89" t="str">
        <f t="shared" si="4"/>
        <v/>
      </c>
    </row>
    <row r="318" spans="1:1" x14ac:dyDescent="0.25">
      <c r="A318" s="89" t="str">
        <f t="shared" si="4"/>
        <v/>
      </c>
    </row>
    <row r="319" spans="1:1" x14ac:dyDescent="0.25">
      <c r="A319" s="89" t="str">
        <f t="shared" si="4"/>
        <v/>
      </c>
    </row>
    <row r="320" spans="1:1" x14ac:dyDescent="0.25">
      <c r="A320" s="89" t="str">
        <f t="shared" si="4"/>
        <v/>
      </c>
    </row>
    <row r="321" spans="1:1" x14ac:dyDescent="0.25">
      <c r="A321" s="89" t="str">
        <f t="shared" si="4"/>
        <v/>
      </c>
    </row>
    <row r="322" spans="1:1" x14ac:dyDescent="0.25">
      <c r="A322" s="89" t="str">
        <f t="shared" si="4"/>
        <v/>
      </c>
    </row>
    <row r="323" spans="1:1" x14ac:dyDescent="0.25">
      <c r="A323" s="89" t="str">
        <f t="shared" ref="A323:A386" si="5">B323&amp;J323&amp;C323</f>
        <v/>
      </c>
    </row>
    <row r="324" spans="1:1" x14ac:dyDescent="0.25">
      <c r="A324" s="89" t="str">
        <f t="shared" si="5"/>
        <v/>
      </c>
    </row>
    <row r="325" spans="1:1" x14ac:dyDescent="0.25">
      <c r="A325" s="89" t="str">
        <f t="shared" si="5"/>
        <v/>
      </c>
    </row>
    <row r="326" spans="1:1" x14ac:dyDescent="0.25">
      <c r="A326" s="89" t="str">
        <f t="shared" si="5"/>
        <v/>
      </c>
    </row>
    <row r="327" spans="1:1" x14ac:dyDescent="0.25">
      <c r="A327" s="89" t="str">
        <f t="shared" si="5"/>
        <v/>
      </c>
    </row>
    <row r="328" spans="1:1" x14ac:dyDescent="0.25">
      <c r="A328" s="89" t="str">
        <f t="shared" si="5"/>
        <v/>
      </c>
    </row>
    <row r="329" spans="1:1" x14ac:dyDescent="0.25">
      <c r="A329" s="89" t="str">
        <f t="shared" si="5"/>
        <v/>
      </c>
    </row>
    <row r="330" spans="1:1" x14ac:dyDescent="0.25">
      <c r="A330" s="89" t="str">
        <f t="shared" si="5"/>
        <v/>
      </c>
    </row>
    <row r="331" spans="1:1" x14ac:dyDescent="0.25">
      <c r="A331" s="89" t="str">
        <f t="shared" si="5"/>
        <v/>
      </c>
    </row>
    <row r="332" spans="1:1" x14ac:dyDescent="0.25">
      <c r="A332" s="89" t="str">
        <f t="shared" si="5"/>
        <v/>
      </c>
    </row>
    <row r="333" spans="1:1" x14ac:dyDescent="0.25">
      <c r="A333" s="89" t="str">
        <f t="shared" si="5"/>
        <v/>
      </c>
    </row>
    <row r="334" spans="1:1" x14ac:dyDescent="0.25">
      <c r="A334" s="89" t="str">
        <f t="shared" si="5"/>
        <v/>
      </c>
    </row>
    <row r="335" spans="1:1" x14ac:dyDescent="0.25">
      <c r="A335" s="89" t="str">
        <f t="shared" si="5"/>
        <v/>
      </c>
    </row>
    <row r="336" spans="1:1" x14ac:dyDescent="0.25">
      <c r="A336" s="89" t="str">
        <f t="shared" si="5"/>
        <v/>
      </c>
    </row>
    <row r="337" spans="1:1" x14ac:dyDescent="0.25">
      <c r="A337" s="89" t="str">
        <f t="shared" si="5"/>
        <v/>
      </c>
    </row>
    <row r="338" spans="1:1" x14ac:dyDescent="0.25">
      <c r="A338" s="89" t="str">
        <f t="shared" si="5"/>
        <v/>
      </c>
    </row>
    <row r="339" spans="1:1" x14ac:dyDescent="0.25">
      <c r="A339" s="89" t="str">
        <f t="shared" si="5"/>
        <v/>
      </c>
    </row>
    <row r="340" spans="1:1" x14ac:dyDescent="0.25">
      <c r="A340" s="89" t="str">
        <f t="shared" si="5"/>
        <v/>
      </c>
    </row>
    <row r="341" spans="1:1" x14ac:dyDescent="0.25">
      <c r="A341" s="89" t="str">
        <f t="shared" si="5"/>
        <v/>
      </c>
    </row>
    <row r="342" spans="1:1" x14ac:dyDescent="0.25">
      <c r="A342" s="89" t="str">
        <f t="shared" si="5"/>
        <v/>
      </c>
    </row>
    <row r="343" spans="1:1" x14ac:dyDescent="0.25">
      <c r="A343" s="89" t="str">
        <f t="shared" si="5"/>
        <v/>
      </c>
    </row>
    <row r="344" spans="1:1" x14ac:dyDescent="0.25">
      <c r="A344" s="89" t="str">
        <f t="shared" si="5"/>
        <v/>
      </c>
    </row>
    <row r="345" spans="1:1" x14ac:dyDescent="0.25">
      <c r="A345" s="89" t="str">
        <f t="shared" si="5"/>
        <v/>
      </c>
    </row>
    <row r="346" spans="1:1" x14ac:dyDescent="0.25">
      <c r="A346" s="89" t="str">
        <f t="shared" si="5"/>
        <v/>
      </c>
    </row>
    <row r="347" spans="1:1" x14ac:dyDescent="0.25">
      <c r="A347" s="89" t="str">
        <f t="shared" si="5"/>
        <v/>
      </c>
    </row>
    <row r="348" spans="1:1" x14ac:dyDescent="0.25">
      <c r="A348" s="89" t="str">
        <f t="shared" si="5"/>
        <v/>
      </c>
    </row>
    <row r="349" spans="1:1" x14ac:dyDescent="0.25">
      <c r="A349" s="89" t="str">
        <f t="shared" si="5"/>
        <v/>
      </c>
    </row>
    <row r="350" spans="1:1" x14ac:dyDescent="0.25">
      <c r="A350" s="89" t="str">
        <f t="shared" si="5"/>
        <v/>
      </c>
    </row>
    <row r="351" spans="1:1" x14ac:dyDescent="0.25">
      <c r="A351" s="89" t="str">
        <f t="shared" si="5"/>
        <v/>
      </c>
    </row>
    <row r="352" spans="1:1" x14ac:dyDescent="0.25">
      <c r="A352" s="89" t="str">
        <f t="shared" si="5"/>
        <v/>
      </c>
    </row>
    <row r="353" spans="1:1" x14ac:dyDescent="0.25">
      <c r="A353" s="89" t="str">
        <f t="shared" si="5"/>
        <v/>
      </c>
    </row>
    <row r="354" spans="1:1" x14ac:dyDescent="0.25">
      <c r="A354" s="89" t="str">
        <f t="shared" si="5"/>
        <v/>
      </c>
    </row>
    <row r="355" spans="1:1" x14ac:dyDescent="0.25">
      <c r="A355" s="89" t="str">
        <f t="shared" si="5"/>
        <v/>
      </c>
    </row>
    <row r="356" spans="1:1" x14ac:dyDescent="0.25">
      <c r="A356" s="89" t="str">
        <f t="shared" si="5"/>
        <v/>
      </c>
    </row>
    <row r="357" spans="1:1" x14ac:dyDescent="0.25">
      <c r="A357" s="89" t="str">
        <f t="shared" si="5"/>
        <v/>
      </c>
    </row>
    <row r="358" spans="1:1" x14ac:dyDescent="0.25">
      <c r="A358" s="89" t="str">
        <f t="shared" si="5"/>
        <v/>
      </c>
    </row>
    <row r="359" spans="1:1" x14ac:dyDescent="0.25">
      <c r="A359" s="89" t="str">
        <f t="shared" si="5"/>
        <v/>
      </c>
    </row>
    <row r="360" spans="1:1" x14ac:dyDescent="0.25">
      <c r="A360" s="89" t="str">
        <f t="shared" si="5"/>
        <v/>
      </c>
    </row>
    <row r="361" spans="1:1" x14ac:dyDescent="0.25">
      <c r="A361" s="89" t="str">
        <f t="shared" si="5"/>
        <v/>
      </c>
    </row>
    <row r="362" spans="1:1" x14ac:dyDescent="0.25">
      <c r="A362" s="89" t="str">
        <f t="shared" si="5"/>
        <v/>
      </c>
    </row>
    <row r="363" spans="1:1" x14ac:dyDescent="0.25">
      <c r="A363" s="89" t="str">
        <f t="shared" si="5"/>
        <v/>
      </c>
    </row>
    <row r="364" spans="1:1" x14ac:dyDescent="0.25">
      <c r="A364" s="89" t="str">
        <f t="shared" si="5"/>
        <v/>
      </c>
    </row>
    <row r="365" spans="1:1" x14ac:dyDescent="0.25">
      <c r="A365" s="89" t="str">
        <f t="shared" si="5"/>
        <v/>
      </c>
    </row>
    <row r="366" spans="1:1" x14ac:dyDescent="0.25">
      <c r="A366" s="89" t="str">
        <f t="shared" si="5"/>
        <v/>
      </c>
    </row>
    <row r="367" spans="1:1" x14ac:dyDescent="0.25">
      <c r="A367" s="89" t="str">
        <f t="shared" si="5"/>
        <v/>
      </c>
    </row>
    <row r="368" spans="1:1" x14ac:dyDescent="0.25">
      <c r="A368" s="89" t="str">
        <f t="shared" si="5"/>
        <v/>
      </c>
    </row>
    <row r="369" spans="1:1" x14ac:dyDescent="0.25">
      <c r="A369" s="89" t="str">
        <f t="shared" si="5"/>
        <v/>
      </c>
    </row>
    <row r="370" spans="1:1" x14ac:dyDescent="0.25">
      <c r="A370" s="89" t="str">
        <f t="shared" si="5"/>
        <v/>
      </c>
    </row>
    <row r="371" spans="1:1" x14ac:dyDescent="0.25">
      <c r="A371" s="89" t="str">
        <f t="shared" si="5"/>
        <v/>
      </c>
    </row>
    <row r="372" spans="1:1" x14ac:dyDescent="0.25">
      <c r="A372" s="89" t="str">
        <f t="shared" si="5"/>
        <v/>
      </c>
    </row>
    <row r="373" spans="1:1" x14ac:dyDescent="0.25">
      <c r="A373" s="89" t="str">
        <f t="shared" si="5"/>
        <v/>
      </c>
    </row>
    <row r="374" spans="1:1" x14ac:dyDescent="0.25">
      <c r="A374" s="89" t="str">
        <f t="shared" si="5"/>
        <v/>
      </c>
    </row>
    <row r="375" spans="1:1" x14ac:dyDescent="0.25">
      <c r="A375" s="89" t="str">
        <f t="shared" si="5"/>
        <v/>
      </c>
    </row>
    <row r="376" spans="1:1" x14ac:dyDescent="0.25">
      <c r="A376" s="89" t="str">
        <f t="shared" si="5"/>
        <v/>
      </c>
    </row>
    <row r="377" spans="1:1" x14ac:dyDescent="0.25">
      <c r="A377" s="89" t="str">
        <f t="shared" si="5"/>
        <v/>
      </c>
    </row>
    <row r="378" spans="1:1" x14ac:dyDescent="0.25">
      <c r="A378" s="89" t="str">
        <f t="shared" si="5"/>
        <v/>
      </c>
    </row>
    <row r="379" spans="1:1" x14ac:dyDescent="0.25">
      <c r="A379" s="89" t="str">
        <f t="shared" si="5"/>
        <v/>
      </c>
    </row>
    <row r="380" spans="1:1" x14ac:dyDescent="0.25">
      <c r="A380" s="89" t="str">
        <f t="shared" si="5"/>
        <v/>
      </c>
    </row>
    <row r="381" spans="1:1" x14ac:dyDescent="0.25">
      <c r="A381" s="89" t="str">
        <f t="shared" si="5"/>
        <v/>
      </c>
    </row>
    <row r="382" spans="1:1" x14ac:dyDescent="0.25">
      <c r="A382" s="89" t="str">
        <f t="shared" si="5"/>
        <v/>
      </c>
    </row>
    <row r="383" spans="1:1" x14ac:dyDescent="0.25">
      <c r="A383" s="89" t="str">
        <f t="shared" si="5"/>
        <v/>
      </c>
    </row>
    <row r="384" spans="1:1" x14ac:dyDescent="0.25">
      <c r="A384" s="89" t="str">
        <f t="shared" si="5"/>
        <v/>
      </c>
    </row>
    <row r="385" spans="1:1" x14ac:dyDescent="0.25">
      <c r="A385" s="89" t="str">
        <f t="shared" si="5"/>
        <v/>
      </c>
    </row>
    <row r="386" spans="1:1" x14ac:dyDescent="0.25">
      <c r="A386" s="89" t="str">
        <f t="shared" si="5"/>
        <v/>
      </c>
    </row>
    <row r="387" spans="1:1" x14ac:dyDescent="0.25">
      <c r="A387" s="89" t="str">
        <f t="shared" ref="A387:A450" si="6">B387&amp;J387&amp;C387</f>
        <v/>
      </c>
    </row>
    <row r="388" spans="1:1" x14ac:dyDescent="0.25">
      <c r="A388" s="89" t="str">
        <f t="shared" si="6"/>
        <v/>
      </c>
    </row>
    <row r="389" spans="1:1" x14ac:dyDescent="0.25">
      <c r="A389" s="89" t="str">
        <f t="shared" si="6"/>
        <v/>
      </c>
    </row>
    <row r="390" spans="1:1" x14ac:dyDescent="0.25">
      <c r="A390" s="89" t="str">
        <f t="shared" si="6"/>
        <v/>
      </c>
    </row>
    <row r="391" spans="1:1" x14ac:dyDescent="0.25">
      <c r="A391" s="89" t="str">
        <f t="shared" si="6"/>
        <v/>
      </c>
    </row>
    <row r="392" spans="1:1" x14ac:dyDescent="0.25">
      <c r="A392" s="89" t="str">
        <f t="shared" si="6"/>
        <v/>
      </c>
    </row>
    <row r="393" spans="1:1" x14ac:dyDescent="0.25">
      <c r="A393" s="89" t="str">
        <f t="shared" si="6"/>
        <v/>
      </c>
    </row>
    <row r="394" spans="1:1" x14ac:dyDescent="0.25">
      <c r="A394" s="89" t="str">
        <f t="shared" si="6"/>
        <v/>
      </c>
    </row>
    <row r="395" spans="1:1" x14ac:dyDescent="0.25">
      <c r="A395" s="89" t="str">
        <f t="shared" si="6"/>
        <v/>
      </c>
    </row>
    <row r="396" spans="1:1" x14ac:dyDescent="0.25">
      <c r="A396" s="89" t="str">
        <f t="shared" si="6"/>
        <v/>
      </c>
    </row>
    <row r="397" spans="1:1" x14ac:dyDescent="0.25">
      <c r="A397" s="89" t="str">
        <f t="shared" si="6"/>
        <v/>
      </c>
    </row>
    <row r="398" spans="1:1" x14ac:dyDescent="0.25">
      <c r="A398" s="89" t="str">
        <f t="shared" si="6"/>
        <v/>
      </c>
    </row>
    <row r="399" spans="1:1" x14ac:dyDescent="0.25">
      <c r="A399" s="89" t="str">
        <f t="shared" si="6"/>
        <v/>
      </c>
    </row>
    <row r="400" spans="1:1" x14ac:dyDescent="0.25">
      <c r="A400" s="89" t="str">
        <f t="shared" si="6"/>
        <v/>
      </c>
    </row>
    <row r="401" spans="1:1" x14ac:dyDescent="0.25">
      <c r="A401" s="89" t="str">
        <f t="shared" si="6"/>
        <v/>
      </c>
    </row>
    <row r="402" spans="1:1" x14ac:dyDescent="0.25">
      <c r="A402" s="89" t="str">
        <f t="shared" si="6"/>
        <v/>
      </c>
    </row>
    <row r="403" spans="1:1" x14ac:dyDescent="0.25">
      <c r="A403" s="89" t="str">
        <f t="shared" si="6"/>
        <v/>
      </c>
    </row>
    <row r="404" spans="1:1" x14ac:dyDescent="0.25">
      <c r="A404" s="89" t="str">
        <f t="shared" si="6"/>
        <v/>
      </c>
    </row>
    <row r="405" spans="1:1" x14ac:dyDescent="0.25">
      <c r="A405" s="89" t="str">
        <f t="shared" si="6"/>
        <v/>
      </c>
    </row>
    <row r="406" spans="1:1" x14ac:dyDescent="0.25">
      <c r="A406" s="89" t="str">
        <f t="shared" si="6"/>
        <v/>
      </c>
    </row>
    <row r="407" spans="1:1" x14ac:dyDescent="0.25">
      <c r="A407" s="89" t="str">
        <f t="shared" si="6"/>
        <v/>
      </c>
    </row>
    <row r="408" spans="1:1" x14ac:dyDescent="0.25">
      <c r="A408" s="89" t="str">
        <f t="shared" si="6"/>
        <v/>
      </c>
    </row>
    <row r="409" spans="1:1" x14ac:dyDescent="0.25">
      <c r="A409" s="89" t="str">
        <f t="shared" si="6"/>
        <v/>
      </c>
    </row>
    <row r="410" spans="1:1" x14ac:dyDescent="0.25">
      <c r="A410" s="89" t="str">
        <f t="shared" si="6"/>
        <v/>
      </c>
    </row>
    <row r="411" spans="1:1" x14ac:dyDescent="0.25">
      <c r="A411" s="89" t="str">
        <f t="shared" si="6"/>
        <v/>
      </c>
    </row>
    <row r="412" spans="1:1" x14ac:dyDescent="0.25">
      <c r="A412" s="89" t="str">
        <f t="shared" si="6"/>
        <v/>
      </c>
    </row>
    <row r="413" spans="1:1" x14ac:dyDescent="0.25">
      <c r="A413" s="89" t="str">
        <f t="shared" si="6"/>
        <v/>
      </c>
    </row>
    <row r="414" spans="1:1" x14ac:dyDescent="0.25">
      <c r="A414" s="89" t="str">
        <f t="shared" si="6"/>
        <v/>
      </c>
    </row>
    <row r="415" spans="1:1" x14ac:dyDescent="0.25">
      <c r="A415" s="89" t="str">
        <f t="shared" si="6"/>
        <v/>
      </c>
    </row>
    <row r="416" spans="1:1" x14ac:dyDescent="0.25">
      <c r="A416" s="89" t="str">
        <f t="shared" si="6"/>
        <v/>
      </c>
    </row>
    <row r="417" spans="1:1" x14ac:dyDescent="0.25">
      <c r="A417" s="89" t="str">
        <f t="shared" si="6"/>
        <v/>
      </c>
    </row>
    <row r="418" spans="1:1" x14ac:dyDescent="0.25">
      <c r="A418" s="89" t="str">
        <f t="shared" si="6"/>
        <v/>
      </c>
    </row>
    <row r="419" spans="1:1" x14ac:dyDescent="0.25">
      <c r="A419" s="89" t="str">
        <f t="shared" si="6"/>
        <v/>
      </c>
    </row>
    <row r="420" spans="1:1" x14ac:dyDescent="0.25">
      <c r="A420" s="89" t="str">
        <f t="shared" si="6"/>
        <v/>
      </c>
    </row>
    <row r="421" spans="1:1" x14ac:dyDescent="0.25">
      <c r="A421" s="89" t="str">
        <f t="shared" si="6"/>
        <v/>
      </c>
    </row>
    <row r="422" spans="1:1" x14ac:dyDescent="0.25">
      <c r="A422" s="89" t="str">
        <f t="shared" si="6"/>
        <v/>
      </c>
    </row>
    <row r="423" spans="1:1" x14ac:dyDescent="0.25">
      <c r="A423" s="89" t="str">
        <f t="shared" si="6"/>
        <v/>
      </c>
    </row>
    <row r="424" spans="1:1" x14ac:dyDescent="0.25">
      <c r="A424" s="89" t="str">
        <f t="shared" si="6"/>
        <v/>
      </c>
    </row>
    <row r="425" spans="1:1" x14ac:dyDescent="0.25">
      <c r="A425" s="89" t="str">
        <f t="shared" si="6"/>
        <v/>
      </c>
    </row>
    <row r="426" spans="1:1" x14ac:dyDescent="0.25">
      <c r="A426" s="89" t="str">
        <f t="shared" si="6"/>
        <v/>
      </c>
    </row>
    <row r="427" spans="1:1" x14ac:dyDescent="0.25">
      <c r="A427" s="89" t="str">
        <f t="shared" si="6"/>
        <v/>
      </c>
    </row>
    <row r="428" spans="1:1" x14ac:dyDescent="0.25">
      <c r="A428" s="89" t="str">
        <f t="shared" si="6"/>
        <v/>
      </c>
    </row>
    <row r="429" spans="1:1" x14ac:dyDescent="0.25">
      <c r="A429" s="89" t="str">
        <f t="shared" si="6"/>
        <v/>
      </c>
    </row>
    <row r="430" spans="1:1" x14ac:dyDescent="0.25">
      <c r="A430" s="89" t="str">
        <f t="shared" si="6"/>
        <v/>
      </c>
    </row>
    <row r="431" spans="1:1" x14ac:dyDescent="0.25">
      <c r="A431" s="89" t="str">
        <f t="shared" si="6"/>
        <v/>
      </c>
    </row>
    <row r="432" spans="1:1" x14ac:dyDescent="0.25">
      <c r="A432" s="89" t="str">
        <f t="shared" si="6"/>
        <v/>
      </c>
    </row>
    <row r="433" spans="1:1" x14ac:dyDescent="0.25">
      <c r="A433" s="89" t="str">
        <f t="shared" si="6"/>
        <v/>
      </c>
    </row>
    <row r="434" spans="1:1" x14ac:dyDescent="0.25">
      <c r="A434" s="89" t="str">
        <f t="shared" si="6"/>
        <v/>
      </c>
    </row>
    <row r="435" spans="1:1" x14ac:dyDescent="0.25">
      <c r="A435" s="89" t="str">
        <f t="shared" si="6"/>
        <v/>
      </c>
    </row>
    <row r="436" spans="1:1" x14ac:dyDescent="0.25">
      <c r="A436" s="89" t="str">
        <f t="shared" si="6"/>
        <v/>
      </c>
    </row>
    <row r="437" spans="1:1" x14ac:dyDescent="0.25">
      <c r="A437" s="89" t="str">
        <f t="shared" si="6"/>
        <v/>
      </c>
    </row>
    <row r="438" spans="1:1" x14ac:dyDescent="0.25">
      <c r="A438" s="89" t="str">
        <f t="shared" si="6"/>
        <v/>
      </c>
    </row>
    <row r="439" spans="1:1" x14ac:dyDescent="0.25">
      <c r="A439" s="89" t="str">
        <f t="shared" si="6"/>
        <v/>
      </c>
    </row>
    <row r="440" spans="1:1" x14ac:dyDescent="0.25">
      <c r="A440" s="89" t="str">
        <f t="shared" si="6"/>
        <v/>
      </c>
    </row>
    <row r="441" spans="1:1" x14ac:dyDescent="0.25">
      <c r="A441" s="89" t="str">
        <f t="shared" si="6"/>
        <v/>
      </c>
    </row>
    <row r="442" spans="1:1" x14ac:dyDescent="0.25">
      <c r="A442" s="89" t="str">
        <f t="shared" si="6"/>
        <v/>
      </c>
    </row>
    <row r="443" spans="1:1" x14ac:dyDescent="0.25">
      <c r="A443" s="89" t="str">
        <f t="shared" si="6"/>
        <v/>
      </c>
    </row>
    <row r="444" spans="1:1" x14ac:dyDescent="0.25">
      <c r="A444" s="89" t="str">
        <f t="shared" si="6"/>
        <v/>
      </c>
    </row>
    <row r="445" spans="1:1" x14ac:dyDescent="0.25">
      <c r="A445" s="89" t="str">
        <f t="shared" si="6"/>
        <v/>
      </c>
    </row>
    <row r="446" spans="1:1" x14ac:dyDescent="0.25">
      <c r="A446" s="89" t="str">
        <f t="shared" si="6"/>
        <v/>
      </c>
    </row>
    <row r="447" spans="1:1" x14ac:dyDescent="0.25">
      <c r="A447" s="89" t="str">
        <f t="shared" si="6"/>
        <v/>
      </c>
    </row>
    <row r="448" spans="1:1" x14ac:dyDescent="0.25">
      <c r="A448" s="89" t="str">
        <f t="shared" si="6"/>
        <v/>
      </c>
    </row>
    <row r="449" spans="1:1" x14ac:dyDescent="0.25">
      <c r="A449" s="89" t="str">
        <f t="shared" si="6"/>
        <v/>
      </c>
    </row>
    <row r="450" spans="1:1" x14ac:dyDescent="0.25">
      <c r="A450" s="89" t="str">
        <f t="shared" si="6"/>
        <v/>
      </c>
    </row>
    <row r="451" spans="1:1" x14ac:dyDescent="0.25">
      <c r="A451" s="89" t="str">
        <f t="shared" ref="A451:A514" si="7">B451&amp;J451&amp;C451</f>
        <v/>
      </c>
    </row>
    <row r="452" spans="1:1" x14ac:dyDescent="0.25">
      <c r="A452" s="89" t="str">
        <f t="shared" si="7"/>
        <v/>
      </c>
    </row>
    <row r="453" spans="1:1" x14ac:dyDescent="0.25">
      <c r="A453" s="89" t="str">
        <f t="shared" si="7"/>
        <v/>
      </c>
    </row>
    <row r="454" spans="1:1" x14ac:dyDescent="0.25">
      <c r="A454" s="89" t="str">
        <f t="shared" si="7"/>
        <v/>
      </c>
    </row>
    <row r="455" spans="1:1" x14ac:dyDescent="0.25">
      <c r="A455" s="89" t="str">
        <f t="shared" si="7"/>
        <v/>
      </c>
    </row>
    <row r="456" spans="1:1" x14ac:dyDescent="0.25">
      <c r="A456" s="89" t="str">
        <f t="shared" si="7"/>
        <v/>
      </c>
    </row>
    <row r="457" spans="1:1" x14ac:dyDescent="0.25">
      <c r="A457" s="89" t="str">
        <f t="shared" si="7"/>
        <v/>
      </c>
    </row>
    <row r="458" spans="1:1" x14ac:dyDescent="0.25">
      <c r="A458" s="89" t="str">
        <f t="shared" si="7"/>
        <v/>
      </c>
    </row>
    <row r="459" spans="1:1" x14ac:dyDescent="0.25">
      <c r="A459" s="89" t="str">
        <f t="shared" si="7"/>
        <v/>
      </c>
    </row>
    <row r="460" spans="1:1" x14ac:dyDescent="0.25">
      <c r="A460" s="89" t="str">
        <f t="shared" si="7"/>
        <v/>
      </c>
    </row>
    <row r="461" spans="1:1" x14ac:dyDescent="0.25">
      <c r="A461" s="89" t="str">
        <f t="shared" si="7"/>
        <v/>
      </c>
    </row>
    <row r="462" spans="1:1" x14ac:dyDescent="0.25">
      <c r="A462" s="89" t="str">
        <f t="shared" si="7"/>
        <v/>
      </c>
    </row>
    <row r="463" spans="1:1" x14ac:dyDescent="0.25">
      <c r="A463" s="89" t="str">
        <f t="shared" si="7"/>
        <v/>
      </c>
    </row>
    <row r="464" spans="1:1" x14ac:dyDescent="0.25">
      <c r="A464" s="89" t="str">
        <f t="shared" si="7"/>
        <v/>
      </c>
    </row>
    <row r="465" spans="1:1" x14ac:dyDescent="0.25">
      <c r="A465" s="89" t="str">
        <f t="shared" si="7"/>
        <v/>
      </c>
    </row>
    <row r="466" spans="1:1" x14ac:dyDescent="0.25">
      <c r="A466" s="89" t="str">
        <f t="shared" si="7"/>
        <v/>
      </c>
    </row>
    <row r="467" spans="1:1" x14ac:dyDescent="0.25">
      <c r="A467" s="89" t="str">
        <f t="shared" si="7"/>
        <v/>
      </c>
    </row>
    <row r="468" spans="1:1" x14ac:dyDescent="0.25">
      <c r="A468" s="89" t="str">
        <f t="shared" si="7"/>
        <v/>
      </c>
    </row>
    <row r="469" spans="1:1" x14ac:dyDescent="0.25">
      <c r="A469" s="89" t="str">
        <f t="shared" si="7"/>
        <v/>
      </c>
    </row>
    <row r="470" spans="1:1" x14ac:dyDescent="0.25">
      <c r="A470" s="89" t="str">
        <f t="shared" si="7"/>
        <v/>
      </c>
    </row>
    <row r="471" spans="1:1" x14ac:dyDescent="0.25">
      <c r="A471" s="89" t="str">
        <f t="shared" si="7"/>
        <v/>
      </c>
    </row>
    <row r="472" spans="1:1" x14ac:dyDescent="0.25">
      <c r="A472" s="89" t="str">
        <f t="shared" si="7"/>
        <v/>
      </c>
    </row>
    <row r="473" spans="1:1" x14ac:dyDescent="0.25">
      <c r="A473" s="89" t="str">
        <f t="shared" si="7"/>
        <v/>
      </c>
    </row>
    <row r="474" spans="1:1" x14ac:dyDescent="0.25">
      <c r="A474" s="89" t="str">
        <f t="shared" si="7"/>
        <v/>
      </c>
    </row>
    <row r="475" spans="1:1" x14ac:dyDescent="0.25">
      <c r="A475" s="89" t="str">
        <f t="shared" si="7"/>
        <v/>
      </c>
    </row>
    <row r="476" spans="1:1" x14ac:dyDescent="0.25">
      <c r="A476" s="89" t="str">
        <f t="shared" si="7"/>
        <v/>
      </c>
    </row>
    <row r="477" spans="1:1" x14ac:dyDescent="0.25">
      <c r="A477" s="89" t="str">
        <f t="shared" si="7"/>
        <v/>
      </c>
    </row>
    <row r="478" spans="1:1" x14ac:dyDescent="0.25">
      <c r="A478" s="89" t="str">
        <f t="shared" si="7"/>
        <v/>
      </c>
    </row>
    <row r="479" spans="1:1" x14ac:dyDescent="0.25">
      <c r="A479" s="89" t="str">
        <f t="shared" si="7"/>
        <v/>
      </c>
    </row>
    <row r="480" spans="1:1" x14ac:dyDescent="0.25">
      <c r="A480" s="89" t="str">
        <f t="shared" si="7"/>
        <v/>
      </c>
    </row>
    <row r="481" spans="1:1" x14ac:dyDescent="0.25">
      <c r="A481" s="89" t="str">
        <f t="shared" si="7"/>
        <v/>
      </c>
    </row>
    <row r="482" spans="1:1" x14ac:dyDescent="0.25">
      <c r="A482" s="89" t="str">
        <f t="shared" si="7"/>
        <v/>
      </c>
    </row>
    <row r="483" spans="1:1" x14ac:dyDescent="0.25">
      <c r="A483" s="89" t="str">
        <f t="shared" si="7"/>
        <v/>
      </c>
    </row>
    <row r="484" spans="1:1" x14ac:dyDescent="0.25">
      <c r="A484" s="89" t="str">
        <f t="shared" si="7"/>
        <v/>
      </c>
    </row>
    <row r="485" spans="1:1" x14ac:dyDescent="0.25">
      <c r="A485" s="89" t="str">
        <f t="shared" si="7"/>
        <v/>
      </c>
    </row>
    <row r="486" spans="1:1" x14ac:dyDescent="0.25">
      <c r="A486" s="89" t="str">
        <f t="shared" si="7"/>
        <v/>
      </c>
    </row>
    <row r="487" spans="1:1" x14ac:dyDescent="0.25">
      <c r="A487" s="89" t="str">
        <f t="shared" si="7"/>
        <v/>
      </c>
    </row>
    <row r="488" spans="1:1" x14ac:dyDescent="0.25">
      <c r="A488" s="89" t="str">
        <f t="shared" si="7"/>
        <v/>
      </c>
    </row>
    <row r="489" spans="1:1" x14ac:dyDescent="0.25">
      <c r="A489" s="89" t="str">
        <f t="shared" si="7"/>
        <v/>
      </c>
    </row>
    <row r="490" spans="1:1" x14ac:dyDescent="0.25">
      <c r="A490" s="89" t="str">
        <f t="shared" si="7"/>
        <v/>
      </c>
    </row>
    <row r="491" spans="1:1" x14ac:dyDescent="0.25">
      <c r="A491" s="89" t="str">
        <f t="shared" si="7"/>
        <v/>
      </c>
    </row>
    <row r="492" spans="1:1" x14ac:dyDescent="0.25">
      <c r="A492" s="89" t="str">
        <f t="shared" si="7"/>
        <v/>
      </c>
    </row>
    <row r="493" spans="1:1" x14ac:dyDescent="0.25">
      <c r="A493" s="89" t="str">
        <f t="shared" si="7"/>
        <v/>
      </c>
    </row>
    <row r="494" spans="1:1" x14ac:dyDescent="0.25">
      <c r="A494" s="89" t="str">
        <f t="shared" si="7"/>
        <v/>
      </c>
    </row>
    <row r="495" spans="1:1" x14ac:dyDescent="0.25">
      <c r="A495" s="89" t="str">
        <f t="shared" si="7"/>
        <v/>
      </c>
    </row>
    <row r="496" spans="1:1" x14ac:dyDescent="0.25">
      <c r="A496" s="89" t="str">
        <f t="shared" si="7"/>
        <v/>
      </c>
    </row>
    <row r="497" spans="1:1" x14ac:dyDescent="0.25">
      <c r="A497" s="89" t="str">
        <f t="shared" si="7"/>
        <v/>
      </c>
    </row>
    <row r="498" spans="1:1" x14ac:dyDescent="0.25">
      <c r="A498" s="89" t="str">
        <f t="shared" si="7"/>
        <v/>
      </c>
    </row>
    <row r="499" spans="1:1" x14ac:dyDescent="0.25">
      <c r="A499" s="89" t="str">
        <f t="shared" si="7"/>
        <v/>
      </c>
    </row>
    <row r="500" spans="1:1" x14ac:dyDescent="0.25">
      <c r="A500" s="89" t="str">
        <f t="shared" si="7"/>
        <v/>
      </c>
    </row>
    <row r="501" spans="1:1" x14ac:dyDescent="0.25">
      <c r="A501" s="89" t="str">
        <f t="shared" si="7"/>
        <v/>
      </c>
    </row>
    <row r="502" spans="1:1" x14ac:dyDescent="0.25">
      <c r="A502" s="89" t="str">
        <f t="shared" si="7"/>
        <v/>
      </c>
    </row>
    <row r="503" spans="1:1" x14ac:dyDescent="0.25">
      <c r="A503" s="89" t="str">
        <f t="shared" si="7"/>
        <v/>
      </c>
    </row>
    <row r="504" spans="1:1" x14ac:dyDescent="0.25">
      <c r="A504" s="89" t="str">
        <f t="shared" si="7"/>
        <v/>
      </c>
    </row>
    <row r="505" spans="1:1" x14ac:dyDescent="0.25">
      <c r="A505" s="89" t="str">
        <f t="shared" si="7"/>
        <v/>
      </c>
    </row>
    <row r="506" spans="1:1" x14ac:dyDescent="0.25">
      <c r="A506" s="89" t="str">
        <f t="shared" si="7"/>
        <v/>
      </c>
    </row>
    <row r="507" spans="1:1" x14ac:dyDescent="0.25">
      <c r="A507" s="89" t="str">
        <f t="shared" si="7"/>
        <v/>
      </c>
    </row>
    <row r="508" spans="1:1" x14ac:dyDescent="0.25">
      <c r="A508" s="89" t="str">
        <f t="shared" si="7"/>
        <v/>
      </c>
    </row>
    <row r="509" spans="1:1" x14ac:dyDescent="0.25">
      <c r="A509" s="89" t="str">
        <f t="shared" si="7"/>
        <v/>
      </c>
    </row>
    <row r="510" spans="1:1" x14ac:dyDescent="0.25">
      <c r="A510" s="89" t="str">
        <f t="shared" si="7"/>
        <v/>
      </c>
    </row>
    <row r="511" spans="1:1" x14ac:dyDescent="0.25">
      <c r="A511" s="89" t="str">
        <f t="shared" si="7"/>
        <v/>
      </c>
    </row>
    <row r="512" spans="1:1" x14ac:dyDescent="0.25">
      <c r="A512" s="89" t="str">
        <f t="shared" si="7"/>
        <v/>
      </c>
    </row>
    <row r="513" spans="1:1" x14ac:dyDescent="0.25">
      <c r="A513" s="89" t="str">
        <f t="shared" si="7"/>
        <v/>
      </c>
    </row>
    <row r="514" spans="1:1" x14ac:dyDescent="0.25">
      <c r="A514" s="89" t="str">
        <f t="shared" si="7"/>
        <v/>
      </c>
    </row>
    <row r="515" spans="1:1" x14ac:dyDescent="0.25">
      <c r="A515" s="89" t="str">
        <f t="shared" ref="A515:A578" si="8">B515&amp;J515&amp;C515</f>
        <v/>
      </c>
    </row>
    <row r="516" spans="1:1" x14ac:dyDescent="0.25">
      <c r="A516" s="89" t="str">
        <f t="shared" si="8"/>
        <v/>
      </c>
    </row>
    <row r="517" spans="1:1" x14ac:dyDescent="0.25">
      <c r="A517" s="89" t="str">
        <f t="shared" si="8"/>
        <v/>
      </c>
    </row>
    <row r="518" spans="1:1" x14ac:dyDescent="0.25">
      <c r="A518" s="89" t="str">
        <f t="shared" si="8"/>
        <v/>
      </c>
    </row>
    <row r="519" spans="1:1" x14ac:dyDescent="0.25">
      <c r="A519" s="89" t="str">
        <f t="shared" si="8"/>
        <v/>
      </c>
    </row>
    <row r="520" spans="1:1" x14ac:dyDescent="0.25">
      <c r="A520" s="89" t="str">
        <f t="shared" si="8"/>
        <v/>
      </c>
    </row>
    <row r="521" spans="1:1" x14ac:dyDescent="0.25">
      <c r="A521" s="89" t="str">
        <f t="shared" si="8"/>
        <v/>
      </c>
    </row>
    <row r="522" spans="1:1" x14ac:dyDescent="0.25">
      <c r="A522" s="89" t="str">
        <f t="shared" si="8"/>
        <v/>
      </c>
    </row>
    <row r="523" spans="1:1" x14ac:dyDescent="0.25">
      <c r="A523" s="89" t="str">
        <f t="shared" si="8"/>
        <v/>
      </c>
    </row>
    <row r="524" spans="1:1" x14ac:dyDescent="0.25">
      <c r="A524" s="89" t="str">
        <f t="shared" si="8"/>
        <v/>
      </c>
    </row>
    <row r="525" spans="1:1" x14ac:dyDescent="0.25">
      <c r="A525" s="89" t="str">
        <f t="shared" si="8"/>
        <v/>
      </c>
    </row>
    <row r="526" spans="1:1" x14ac:dyDescent="0.25">
      <c r="A526" s="89" t="str">
        <f t="shared" si="8"/>
        <v/>
      </c>
    </row>
    <row r="527" spans="1:1" x14ac:dyDescent="0.25">
      <c r="A527" s="89" t="str">
        <f t="shared" si="8"/>
        <v/>
      </c>
    </row>
    <row r="528" spans="1:1" x14ac:dyDescent="0.25">
      <c r="A528" s="89" t="str">
        <f t="shared" si="8"/>
        <v/>
      </c>
    </row>
    <row r="529" spans="1:1" x14ac:dyDescent="0.25">
      <c r="A529" s="89" t="str">
        <f t="shared" si="8"/>
        <v/>
      </c>
    </row>
    <row r="530" spans="1:1" x14ac:dyDescent="0.25">
      <c r="A530" s="89" t="str">
        <f t="shared" si="8"/>
        <v/>
      </c>
    </row>
    <row r="531" spans="1:1" x14ac:dyDescent="0.25">
      <c r="A531" s="89" t="str">
        <f t="shared" si="8"/>
        <v/>
      </c>
    </row>
    <row r="532" spans="1:1" x14ac:dyDescent="0.25">
      <c r="A532" s="89" t="str">
        <f t="shared" si="8"/>
        <v/>
      </c>
    </row>
    <row r="533" spans="1:1" x14ac:dyDescent="0.25">
      <c r="A533" s="89" t="str">
        <f t="shared" si="8"/>
        <v/>
      </c>
    </row>
    <row r="534" spans="1:1" x14ac:dyDescent="0.25">
      <c r="A534" s="89" t="str">
        <f t="shared" si="8"/>
        <v/>
      </c>
    </row>
    <row r="535" spans="1:1" x14ac:dyDescent="0.25">
      <c r="A535" s="89" t="str">
        <f t="shared" si="8"/>
        <v/>
      </c>
    </row>
    <row r="536" spans="1:1" x14ac:dyDescent="0.25">
      <c r="A536" s="89" t="str">
        <f t="shared" si="8"/>
        <v/>
      </c>
    </row>
    <row r="537" spans="1:1" x14ac:dyDescent="0.25">
      <c r="A537" s="89" t="str">
        <f t="shared" si="8"/>
        <v/>
      </c>
    </row>
    <row r="538" spans="1:1" x14ac:dyDescent="0.25">
      <c r="A538" s="89" t="str">
        <f t="shared" si="8"/>
        <v/>
      </c>
    </row>
    <row r="539" spans="1:1" x14ac:dyDescent="0.25">
      <c r="A539" s="89" t="str">
        <f t="shared" si="8"/>
        <v/>
      </c>
    </row>
    <row r="540" spans="1:1" x14ac:dyDescent="0.25">
      <c r="A540" s="89" t="str">
        <f t="shared" si="8"/>
        <v/>
      </c>
    </row>
    <row r="541" spans="1:1" x14ac:dyDescent="0.25">
      <c r="A541" s="89" t="str">
        <f t="shared" si="8"/>
        <v/>
      </c>
    </row>
    <row r="542" spans="1:1" x14ac:dyDescent="0.25">
      <c r="A542" s="89" t="str">
        <f t="shared" si="8"/>
        <v/>
      </c>
    </row>
    <row r="543" spans="1:1" x14ac:dyDescent="0.25">
      <c r="A543" s="89" t="str">
        <f t="shared" si="8"/>
        <v/>
      </c>
    </row>
    <row r="544" spans="1:1" x14ac:dyDescent="0.25">
      <c r="A544" s="89" t="str">
        <f t="shared" si="8"/>
        <v/>
      </c>
    </row>
    <row r="545" spans="1:1" x14ac:dyDescent="0.25">
      <c r="A545" s="89" t="str">
        <f t="shared" si="8"/>
        <v/>
      </c>
    </row>
    <row r="546" spans="1:1" x14ac:dyDescent="0.25">
      <c r="A546" s="89" t="str">
        <f t="shared" si="8"/>
        <v/>
      </c>
    </row>
    <row r="547" spans="1:1" x14ac:dyDescent="0.25">
      <c r="A547" s="89" t="str">
        <f t="shared" si="8"/>
        <v/>
      </c>
    </row>
    <row r="548" spans="1:1" x14ac:dyDescent="0.25">
      <c r="A548" s="89" t="str">
        <f t="shared" si="8"/>
        <v/>
      </c>
    </row>
    <row r="549" spans="1:1" x14ac:dyDescent="0.25">
      <c r="A549" s="89" t="str">
        <f t="shared" si="8"/>
        <v/>
      </c>
    </row>
    <row r="550" spans="1:1" x14ac:dyDescent="0.25">
      <c r="A550" s="89" t="str">
        <f t="shared" si="8"/>
        <v/>
      </c>
    </row>
    <row r="551" spans="1:1" x14ac:dyDescent="0.25">
      <c r="A551" s="89" t="str">
        <f t="shared" si="8"/>
        <v/>
      </c>
    </row>
    <row r="552" spans="1:1" x14ac:dyDescent="0.25">
      <c r="A552" s="89" t="str">
        <f t="shared" si="8"/>
        <v/>
      </c>
    </row>
    <row r="553" spans="1:1" x14ac:dyDescent="0.25">
      <c r="A553" s="89" t="str">
        <f t="shared" si="8"/>
        <v/>
      </c>
    </row>
    <row r="554" spans="1:1" x14ac:dyDescent="0.25">
      <c r="A554" s="89" t="str">
        <f t="shared" si="8"/>
        <v/>
      </c>
    </row>
    <row r="555" spans="1:1" x14ac:dyDescent="0.25">
      <c r="A555" s="89" t="str">
        <f t="shared" si="8"/>
        <v/>
      </c>
    </row>
    <row r="556" spans="1:1" x14ac:dyDescent="0.25">
      <c r="A556" s="89" t="str">
        <f t="shared" si="8"/>
        <v/>
      </c>
    </row>
    <row r="557" spans="1:1" x14ac:dyDescent="0.25">
      <c r="A557" s="89" t="str">
        <f t="shared" si="8"/>
        <v/>
      </c>
    </row>
    <row r="558" spans="1:1" x14ac:dyDescent="0.25">
      <c r="A558" s="89" t="str">
        <f t="shared" si="8"/>
        <v/>
      </c>
    </row>
    <row r="559" spans="1:1" x14ac:dyDescent="0.25">
      <c r="A559" s="89" t="str">
        <f t="shared" si="8"/>
        <v/>
      </c>
    </row>
    <row r="560" spans="1:1" x14ac:dyDescent="0.25">
      <c r="A560" s="89" t="str">
        <f t="shared" si="8"/>
        <v/>
      </c>
    </row>
    <row r="561" spans="1:1" x14ac:dyDescent="0.25">
      <c r="A561" s="89" t="str">
        <f t="shared" si="8"/>
        <v/>
      </c>
    </row>
    <row r="562" spans="1:1" x14ac:dyDescent="0.25">
      <c r="A562" s="89" t="str">
        <f t="shared" si="8"/>
        <v/>
      </c>
    </row>
    <row r="563" spans="1:1" x14ac:dyDescent="0.25">
      <c r="A563" s="89" t="str">
        <f t="shared" si="8"/>
        <v/>
      </c>
    </row>
    <row r="564" spans="1:1" x14ac:dyDescent="0.25">
      <c r="A564" s="89" t="str">
        <f t="shared" si="8"/>
        <v/>
      </c>
    </row>
    <row r="565" spans="1:1" x14ac:dyDescent="0.25">
      <c r="A565" s="89" t="str">
        <f t="shared" si="8"/>
        <v/>
      </c>
    </row>
    <row r="566" spans="1:1" x14ac:dyDescent="0.25">
      <c r="A566" s="89" t="str">
        <f t="shared" si="8"/>
        <v/>
      </c>
    </row>
    <row r="567" spans="1:1" x14ac:dyDescent="0.25">
      <c r="A567" s="89" t="str">
        <f t="shared" si="8"/>
        <v/>
      </c>
    </row>
    <row r="568" spans="1:1" x14ac:dyDescent="0.25">
      <c r="A568" s="89" t="str">
        <f t="shared" si="8"/>
        <v/>
      </c>
    </row>
    <row r="569" spans="1:1" x14ac:dyDescent="0.25">
      <c r="A569" s="89" t="str">
        <f t="shared" si="8"/>
        <v/>
      </c>
    </row>
    <row r="570" spans="1:1" x14ac:dyDescent="0.25">
      <c r="A570" s="89" t="str">
        <f t="shared" si="8"/>
        <v/>
      </c>
    </row>
    <row r="571" spans="1:1" x14ac:dyDescent="0.25">
      <c r="A571" s="89" t="str">
        <f t="shared" si="8"/>
        <v/>
      </c>
    </row>
    <row r="572" spans="1:1" x14ac:dyDescent="0.25">
      <c r="A572" s="89" t="str">
        <f t="shared" si="8"/>
        <v/>
      </c>
    </row>
    <row r="573" spans="1:1" x14ac:dyDescent="0.25">
      <c r="A573" s="89" t="str">
        <f t="shared" si="8"/>
        <v/>
      </c>
    </row>
    <row r="574" spans="1:1" x14ac:dyDescent="0.25">
      <c r="A574" s="89" t="str">
        <f t="shared" si="8"/>
        <v/>
      </c>
    </row>
    <row r="575" spans="1:1" x14ac:dyDescent="0.25">
      <c r="A575" s="89" t="str">
        <f t="shared" si="8"/>
        <v/>
      </c>
    </row>
    <row r="576" spans="1:1" x14ac:dyDescent="0.25">
      <c r="A576" s="89" t="str">
        <f t="shared" si="8"/>
        <v/>
      </c>
    </row>
    <row r="577" spans="1:1" x14ac:dyDescent="0.25">
      <c r="A577" s="89" t="str">
        <f t="shared" si="8"/>
        <v/>
      </c>
    </row>
    <row r="578" spans="1:1" x14ac:dyDescent="0.25">
      <c r="A578" s="89" t="str">
        <f t="shared" si="8"/>
        <v/>
      </c>
    </row>
    <row r="579" spans="1:1" x14ac:dyDescent="0.25">
      <c r="A579" s="89" t="str">
        <f t="shared" ref="A579:A642" si="9">B579&amp;J579&amp;C579</f>
        <v/>
      </c>
    </row>
    <row r="580" spans="1:1" x14ac:dyDescent="0.25">
      <c r="A580" s="89" t="str">
        <f t="shared" si="9"/>
        <v/>
      </c>
    </row>
    <row r="581" spans="1:1" x14ac:dyDescent="0.25">
      <c r="A581" s="89" t="str">
        <f t="shared" si="9"/>
        <v/>
      </c>
    </row>
    <row r="582" spans="1:1" x14ac:dyDescent="0.25">
      <c r="A582" s="89" t="str">
        <f t="shared" si="9"/>
        <v/>
      </c>
    </row>
    <row r="583" spans="1:1" x14ac:dyDescent="0.25">
      <c r="A583" s="89" t="str">
        <f t="shared" si="9"/>
        <v/>
      </c>
    </row>
    <row r="584" spans="1:1" x14ac:dyDescent="0.25">
      <c r="A584" s="89" t="str">
        <f t="shared" si="9"/>
        <v/>
      </c>
    </row>
    <row r="585" spans="1:1" x14ac:dyDescent="0.25">
      <c r="A585" s="89" t="str">
        <f t="shared" si="9"/>
        <v/>
      </c>
    </row>
    <row r="586" spans="1:1" x14ac:dyDescent="0.25">
      <c r="A586" s="89" t="str">
        <f t="shared" si="9"/>
        <v/>
      </c>
    </row>
    <row r="587" spans="1:1" x14ac:dyDescent="0.25">
      <c r="A587" s="89" t="str">
        <f t="shared" si="9"/>
        <v/>
      </c>
    </row>
    <row r="588" spans="1:1" x14ac:dyDescent="0.25">
      <c r="A588" s="89" t="str">
        <f t="shared" si="9"/>
        <v/>
      </c>
    </row>
    <row r="589" spans="1:1" x14ac:dyDescent="0.25">
      <c r="A589" s="89" t="str">
        <f t="shared" si="9"/>
        <v/>
      </c>
    </row>
    <row r="590" spans="1:1" x14ac:dyDescent="0.25">
      <c r="A590" s="89" t="str">
        <f t="shared" si="9"/>
        <v/>
      </c>
    </row>
    <row r="591" spans="1:1" x14ac:dyDescent="0.25">
      <c r="A591" s="89" t="str">
        <f t="shared" si="9"/>
        <v/>
      </c>
    </row>
    <row r="592" spans="1:1" x14ac:dyDescent="0.25">
      <c r="A592" s="89" t="str">
        <f t="shared" si="9"/>
        <v/>
      </c>
    </row>
    <row r="593" spans="1:1" x14ac:dyDescent="0.25">
      <c r="A593" s="89" t="str">
        <f t="shared" si="9"/>
        <v/>
      </c>
    </row>
    <row r="594" spans="1:1" x14ac:dyDescent="0.25">
      <c r="A594" s="89" t="str">
        <f t="shared" si="9"/>
        <v/>
      </c>
    </row>
    <row r="595" spans="1:1" x14ac:dyDescent="0.25">
      <c r="A595" s="89" t="str">
        <f t="shared" si="9"/>
        <v/>
      </c>
    </row>
    <row r="596" spans="1:1" x14ac:dyDescent="0.25">
      <c r="A596" s="89" t="str">
        <f t="shared" si="9"/>
        <v/>
      </c>
    </row>
    <row r="597" spans="1:1" x14ac:dyDescent="0.25">
      <c r="A597" s="89" t="str">
        <f t="shared" si="9"/>
        <v/>
      </c>
    </row>
    <row r="598" spans="1:1" x14ac:dyDescent="0.25">
      <c r="A598" s="89" t="str">
        <f t="shared" si="9"/>
        <v/>
      </c>
    </row>
    <row r="599" spans="1:1" x14ac:dyDescent="0.25">
      <c r="A599" s="89" t="str">
        <f t="shared" si="9"/>
        <v/>
      </c>
    </row>
    <row r="600" spans="1:1" x14ac:dyDescent="0.25">
      <c r="A600" s="89" t="str">
        <f t="shared" si="9"/>
        <v/>
      </c>
    </row>
    <row r="601" spans="1:1" x14ac:dyDescent="0.25">
      <c r="A601" s="89" t="str">
        <f t="shared" si="9"/>
        <v/>
      </c>
    </row>
    <row r="602" spans="1:1" x14ac:dyDescent="0.25">
      <c r="A602" s="89" t="str">
        <f t="shared" si="9"/>
        <v/>
      </c>
    </row>
    <row r="603" spans="1:1" x14ac:dyDescent="0.25">
      <c r="A603" s="89" t="str">
        <f t="shared" si="9"/>
        <v/>
      </c>
    </row>
    <row r="604" spans="1:1" x14ac:dyDescent="0.25">
      <c r="A604" s="89" t="str">
        <f t="shared" si="9"/>
        <v/>
      </c>
    </row>
    <row r="605" spans="1:1" x14ac:dyDescent="0.25">
      <c r="A605" s="89" t="str">
        <f t="shared" si="9"/>
        <v/>
      </c>
    </row>
    <row r="606" spans="1:1" x14ac:dyDescent="0.25">
      <c r="A606" s="89" t="str">
        <f t="shared" si="9"/>
        <v/>
      </c>
    </row>
    <row r="607" spans="1:1" x14ac:dyDescent="0.25">
      <c r="A607" s="89" t="str">
        <f t="shared" si="9"/>
        <v/>
      </c>
    </row>
    <row r="608" spans="1:1" x14ac:dyDescent="0.25">
      <c r="A608" s="89" t="str">
        <f t="shared" si="9"/>
        <v/>
      </c>
    </row>
    <row r="609" spans="1:1" x14ac:dyDescent="0.25">
      <c r="A609" s="89" t="str">
        <f t="shared" si="9"/>
        <v/>
      </c>
    </row>
    <row r="610" spans="1:1" x14ac:dyDescent="0.25">
      <c r="A610" s="89" t="str">
        <f t="shared" si="9"/>
        <v/>
      </c>
    </row>
    <row r="611" spans="1:1" x14ac:dyDescent="0.25">
      <c r="A611" s="89" t="str">
        <f t="shared" si="9"/>
        <v/>
      </c>
    </row>
    <row r="612" spans="1:1" x14ac:dyDescent="0.25">
      <c r="A612" s="89" t="str">
        <f t="shared" si="9"/>
        <v/>
      </c>
    </row>
    <row r="613" spans="1:1" x14ac:dyDescent="0.25">
      <c r="A613" s="89" t="str">
        <f t="shared" si="9"/>
        <v/>
      </c>
    </row>
    <row r="614" spans="1:1" x14ac:dyDescent="0.25">
      <c r="A614" s="89" t="str">
        <f t="shared" si="9"/>
        <v/>
      </c>
    </row>
    <row r="615" spans="1:1" x14ac:dyDescent="0.25">
      <c r="A615" s="89" t="str">
        <f t="shared" si="9"/>
        <v/>
      </c>
    </row>
    <row r="616" spans="1:1" x14ac:dyDescent="0.25">
      <c r="A616" s="89" t="str">
        <f t="shared" si="9"/>
        <v/>
      </c>
    </row>
    <row r="617" spans="1:1" x14ac:dyDescent="0.25">
      <c r="A617" s="89" t="str">
        <f t="shared" si="9"/>
        <v/>
      </c>
    </row>
    <row r="618" spans="1:1" x14ac:dyDescent="0.25">
      <c r="A618" s="89" t="str">
        <f t="shared" si="9"/>
        <v/>
      </c>
    </row>
    <row r="619" spans="1:1" x14ac:dyDescent="0.25">
      <c r="A619" s="89" t="str">
        <f t="shared" si="9"/>
        <v/>
      </c>
    </row>
    <row r="620" spans="1:1" x14ac:dyDescent="0.25">
      <c r="A620" s="89" t="str">
        <f t="shared" si="9"/>
        <v/>
      </c>
    </row>
    <row r="621" spans="1:1" x14ac:dyDescent="0.25">
      <c r="A621" s="89" t="str">
        <f t="shared" si="9"/>
        <v/>
      </c>
    </row>
    <row r="622" spans="1:1" x14ac:dyDescent="0.25">
      <c r="A622" s="89" t="str">
        <f t="shared" si="9"/>
        <v/>
      </c>
    </row>
    <row r="623" spans="1:1" x14ac:dyDescent="0.25">
      <c r="A623" s="89" t="str">
        <f t="shared" si="9"/>
        <v/>
      </c>
    </row>
    <row r="624" spans="1:1" x14ac:dyDescent="0.25">
      <c r="A624" s="89" t="str">
        <f t="shared" si="9"/>
        <v/>
      </c>
    </row>
    <row r="625" spans="1:1" x14ac:dyDescent="0.25">
      <c r="A625" s="89" t="str">
        <f t="shared" si="9"/>
        <v/>
      </c>
    </row>
    <row r="626" spans="1:1" x14ac:dyDescent="0.25">
      <c r="A626" s="89" t="str">
        <f t="shared" si="9"/>
        <v/>
      </c>
    </row>
    <row r="627" spans="1:1" x14ac:dyDescent="0.25">
      <c r="A627" s="89" t="str">
        <f t="shared" si="9"/>
        <v/>
      </c>
    </row>
    <row r="628" spans="1:1" x14ac:dyDescent="0.25">
      <c r="A628" s="89" t="str">
        <f t="shared" si="9"/>
        <v/>
      </c>
    </row>
    <row r="629" spans="1:1" x14ac:dyDescent="0.25">
      <c r="A629" s="89" t="str">
        <f t="shared" si="9"/>
        <v/>
      </c>
    </row>
    <row r="630" spans="1:1" x14ac:dyDescent="0.25">
      <c r="A630" s="89" t="str">
        <f t="shared" si="9"/>
        <v/>
      </c>
    </row>
    <row r="631" spans="1:1" x14ac:dyDescent="0.25">
      <c r="A631" s="89" t="str">
        <f t="shared" si="9"/>
        <v/>
      </c>
    </row>
    <row r="632" spans="1:1" x14ac:dyDescent="0.25">
      <c r="A632" s="89" t="str">
        <f t="shared" si="9"/>
        <v/>
      </c>
    </row>
    <row r="633" spans="1:1" x14ac:dyDescent="0.25">
      <c r="A633" s="89" t="str">
        <f t="shared" si="9"/>
        <v/>
      </c>
    </row>
    <row r="634" spans="1:1" x14ac:dyDescent="0.25">
      <c r="A634" s="89" t="str">
        <f t="shared" si="9"/>
        <v/>
      </c>
    </row>
    <row r="635" spans="1:1" x14ac:dyDescent="0.25">
      <c r="A635" s="89" t="str">
        <f t="shared" si="9"/>
        <v/>
      </c>
    </row>
    <row r="636" spans="1:1" x14ac:dyDescent="0.25">
      <c r="A636" s="89" t="str">
        <f t="shared" si="9"/>
        <v/>
      </c>
    </row>
    <row r="637" spans="1:1" x14ac:dyDescent="0.25">
      <c r="A637" s="89" t="str">
        <f t="shared" si="9"/>
        <v/>
      </c>
    </row>
    <row r="638" spans="1:1" x14ac:dyDescent="0.25">
      <c r="A638" s="89" t="str">
        <f t="shared" si="9"/>
        <v/>
      </c>
    </row>
    <row r="639" spans="1:1" x14ac:dyDescent="0.25">
      <c r="A639" s="89" t="str">
        <f t="shared" si="9"/>
        <v/>
      </c>
    </row>
    <row r="640" spans="1:1" x14ac:dyDescent="0.25">
      <c r="A640" s="89" t="str">
        <f t="shared" si="9"/>
        <v/>
      </c>
    </row>
    <row r="641" spans="1:1" x14ac:dyDescent="0.25">
      <c r="A641" s="89" t="str">
        <f t="shared" si="9"/>
        <v/>
      </c>
    </row>
    <row r="642" spans="1:1" x14ac:dyDescent="0.25">
      <c r="A642" s="89" t="str">
        <f t="shared" si="9"/>
        <v/>
      </c>
    </row>
    <row r="643" spans="1:1" x14ac:dyDescent="0.25">
      <c r="A643" s="89" t="str">
        <f t="shared" ref="A643:A706" si="10">B643&amp;J643&amp;C643</f>
        <v/>
      </c>
    </row>
    <row r="644" spans="1:1" x14ac:dyDescent="0.25">
      <c r="A644" s="89" t="str">
        <f t="shared" si="10"/>
        <v/>
      </c>
    </row>
    <row r="645" spans="1:1" x14ac:dyDescent="0.25">
      <c r="A645" s="89" t="str">
        <f t="shared" si="10"/>
        <v/>
      </c>
    </row>
    <row r="646" spans="1:1" x14ac:dyDescent="0.25">
      <c r="A646" s="89" t="str">
        <f t="shared" si="10"/>
        <v/>
      </c>
    </row>
    <row r="647" spans="1:1" x14ac:dyDescent="0.25">
      <c r="A647" s="89" t="str">
        <f t="shared" si="10"/>
        <v/>
      </c>
    </row>
    <row r="648" spans="1:1" x14ac:dyDescent="0.25">
      <c r="A648" s="89" t="str">
        <f t="shared" si="10"/>
        <v/>
      </c>
    </row>
    <row r="649" spans="1:1" x14ac:dyDescent="0.25">
      <c r="A649" s="89" t="str">
        <f t="shared" si="10"/>
        <v/>
      </c>
    </row>
    <row r="650" spans="1:1" x14ac:dyDescent="0.25">
      <c r="A650" s="89" t="str">
        <f t="shared" si="10"/>
        <v/>
      </c>
    </row>
    <row r="651" spans="1:1" x14ac:dyDescent="0.25">
      <c r="A651" s="89" t="str">
        <f t="shared" si="10"/>
        <v/>
      </c>
    </row>
    <row r="652" spans="1:1" x14ac:dyDescent="0.25">
      <c r="A652" s="89" t="str">
        <f t="shared" si="10"/>
        <v/>
      </c>
    </row>
    <row r="653" spans="1:1" x14ac:dyDescent="0.25">
      <c r="A653" s="89" t="str">
        <f t="shared" si="10"/>
        <v/>
      </c>
    </row>
    <row r="654" spans="1:1" x14ac:dyDescent="0.25">
      <c r="A654" s="89" t="str">
        <f t="shared" si="10"/>
        <v/>
      </c>
    </row>
    <row r="655" spans="1:1" x14ac:dyDescent="0.25">
      <c r="A655" s="89" t="str">
        <f t="shared" si="10"/>
        <v/>
      </c>
    </row>
    <row r="656" spans="1:1" x14ac:dyDescent="0.25">
      <c r="A656" s="89" t="str">
        <f t="shared" si="10"/>
        <v/>
      </c>
    </row>
    <row r="657" spans="1:1" x14ac:dyDescent="0.25">
      <c r="A657" s="89" t="str">
        <f t="shared" si="10"/>
        <v/>
      </c>
    </row>
    <row r="658" spans="1:1" x14ac:dyDescent="0.25">
      <c r="A658" s="89" t="str">
        <f t="shared" si="10"/>
        <v/>
      </c>
    </row>
    <row r="659" spans="1:1" x14ac:dyDescent="0.25">
      <c r="A659" s="89" t="str">
        <f t="shared" si="10"/>
        <v/>
      </c>
    </row>
    <row r="660" spans="1:1" x14ac:dyDescent="0.25">
      <c r="A660" s="89" t="str">
        <f t="shared" si="10"/>
        <v/>
      </c>
    </row>
    <row r="661" spans="1:1" x14ac:dyDescent="0.25">
      <c r="A661" s="89" t="str">
        <f t="shared" si="10"/>
        <v/>
      </c>
    </row>
    <row r="662" spans="1:1" x14ac:dyDescent="0.25">
      <c r="A662" s="89" t="str">
        <f t="shared" si="10"/>
        <v/>
      </c>
    </row>
    <row r="663" spans="1:1" x14ac:dyDescent="0.25">
      <c r="A663" s="89" t="str">
        <f t="shared" si="10"/>
        <v/>
      </c>
    </row>
    <row r="664" spans="1:1" x14ac:dyDescent="0.25">
      <c r="A664" s="89" t="str">
        <f t="shared" si="10"/>
        <v/>
      </c>
    </row>
    <row r="665" spans="1:1" x14ac:dyDescent="0.25">
      <c r="A665" s="89" t="str">
        <f t="shared" si="10"/>
        <v/>
      </c>
    </row>
    <row r="666" spans="1:1" x14ac:dyDescent="0.25">
      <c r="A666" s="89" t="str">
        <f t="shared" si="10"/>
        <v/>
      </c>
    </row>
    <row r="667" spans="1:1" x14ac:dyDescent="0.25">
      <c r="A667" s="89" t="str">
        <f t="shared" si="10"/>
        <v/>
      </c>
    </row>
    <row r="668" spans="1:1" x14ac:dyDescent="0.25">
      <c r="A668" s="89" t="str">
        <f t="shared" si="10"/>
        <v/>
      </c>
    </row>
    <row r="669" spans="1:1" x14ac:dyDescent="0.25">
      <c r="A669" s="89" t="str">
        <f t="shared" si="10"/>
        <v/>
      </c>
    </row>
    <row r="670" spans="1:1" x14ac:dyDescent="0.25">
      <c r="A670" s="89" t="str">
        <f t="shared" si="10"/>
        <v/>
      </c>
    </row>
    <row r="671" spans="1:1" x14ac:dyDescent="0.25">
      <c r="A671" s="89" t="str">
        <f t="shared" si="10"/>
        <v/>
      </c>
    </row>
    <row r="672" spans="1:1" x14ac:dyDescent="0.25">
      <c r="A672" s="89" t="str">
        <f t="shared" si="10"/>
        <v/>
      </c>
    </row>
    <row r="673" spans="1:1" x14ac:dyDescent="0.25">
      <c r="A673" s="89" t="str">
        <f t="shared" si="10"/>
        <v/>
      </c>
    </row>
    <row r="674" spans="1:1" x14ac:dyDescent="0.25">
      <c r="A674" s="89" t="str">
        <f t="shared" si="10"/>
        <v/>
      </c>
    </row>
    <row r="675" spans="1:1" x14ac:dyDescent="0.25">
      <c r="A675" s="89" t="str">
        <f t="shared" si="10"/>
        <v/>
      </c>
    </row>
    <row r="676" spans="1:1" x14ac:dyDescent="0.25">
      <c r="A676" s="89" t="str">
        <f t="shared" si="10"/>
        <v/>
      </c>
    </row>
    <row r="677" spans="1:1" x14ac:dyDescent="0.25">
      <c r="A677" s="89" t="str">
        <f t="shared" si="10"/>
        <v/>
      </c>
    </row>
    <row r="678" spans="1:1" x14ac:dyDescent="0.25">
      <c r="A678" s="89" t="str">
        <f t="shared" si="10"/>
        <v/>
      </c>
    </row>
    <row r="679" spans="1:1" x14ac:dyDescent="0.25">
      <c r="A679" s="89" t="str">
        <f t="shared" si="10"/>
        <v/>
      </c>
    </row>
    <row r="680" spans="1:1" x14ac:dyDescent="0.25">
      <c r="A680" s="89" t="str">
        <f t="shared" si="10"/>
        <v/>
      </c>
    </row>
    <row r="681" spans="1:1" x14ac:dyDescent="0.25">
      <c r="A681" s="89" t="str">
        <f t="shared" si="10"/>
        <v/>
      </c>
    </row>
    <row r="682" spans="1:1" x14ac:dyDescent="0.25">
      <c r="A682" s="89" t="str">
        <f t="shared" si="10"/>
        <v/>
      </c>
    </row>
    <row r="683" spans="1:1" x14ac:dyDescent="0.25">
      <c r="A683" s="89" t="str">
        <f t="shared" si="10"/>
        <v/>
      </c>
    </row>
    <row r="684" spans="1:1" x14ac:dyDescent="0.25">
      <c r="A684" s="89" t="str">
        <f t="shared" si="10"/>
        <v/>
      </c>
    </row>
    <row r="685" spans="1:1" x14ac:dyDescent="0.25">
      <c r="A685" s="89" t="str">
        <f t="shared" si="10"/>
        <v/>
      </c>
    </row>
    <row r="686" spans="1:1" x14ac:dyDescent="0.25">
      <c r="A686" s="89" t="str">
        <f t="shared" si="10"/>
        <v/>
      </c>
    </row>
    <row r="687" spans="1:1" x14ac:dyDescent="0.25">
      <c r="A687" s="89" t="str">
        <f t="shared" si="10"/>
        <v/>
      </c>
    </row>
    <row r="688" spans="1:1" x14ac:dyDescent="0.25">
      <c r="A688" s="89" t="str">
        <f t="shared" si="10"/>
        <v/>
      </c>
    </row>
    <row r="689" spans="1:1" x14ac:dyDescent="0.25">
      <c r="A689" s="89" t="str">
        <f t="shared" si="10"/>
        <v/>
      </c>
    </row>
    <row r="690" spans="1:1" x14ac:dyDescent="0.25">
      <c r="A690" s="89" t="str">
        <f t="shared" si="10"/>
        <v/>
      </c>
    </row>
    <row r="691" spans="1:1" x14ac:dyDescent="0.25">
      <c r="A691" s="89" t="str">
        <f t="shared" si="10"/>
        <v/>
      </c>
    </row>
    <row r="692" spans="1:1" x14ac:dyDescent="0.25">
      <c r="A692" s="89" t="str">
        <f t="shared" si="10"/>
        <v/>
      </c>
    </row>
    <row r="693" spans="1:1" x14ac:dyDescent="0.25">
      <c r="A693" s="89" t="str">
        <f t="shared" si="10"/>
        <v/>
      </c>
    </row>
    <row r="694" spans="1:1" x14ac:dyDescent="0.25">
      <c r="A694" s="89" t="str">
        <f t="shared" si="10"/>
        <v/>
      </c>
    </row>
    <row r="695" spans="1:1" x14ac:dyDescent="0.25">
      <c r="A695" s="89" t="str">
        <f t="shared" si="10"/>
        <v/>
      </c>
    </row>
    <row r="696" spans="1:1" x14ac:dyDescent="0.25">
      <c r="A696" s="89" t="str">
        <f t="shared" si="10"/>
        <v/>
      </c>
    </row>
    <row r="697" spans="1:1" x14ac:dyDescent="0.25">
      <c r="A697" s="89" t="str">
        <f t="shared" si="10"/>
        <v/>
      </c>
    </row>
    <row r="698" spans="1:1" x14ac:dyDescent="0.25">
      <c r="A698" s="89" t="str">
        <f t="shared" si="10"/>
        <v/>
      </c>
    </row>
    <row r="699" spans="1:1" x14ac:dyDescent="0.25">
      <c r="A699" s="89" t="str">
        <f t="shared" si="10"/>
        <v/>
      </c>
    </row>
    <row r="700" spans="1:1" x14ac:dyDescent="0.25">
      <c r="A700" s="89" t="str">
        <f t="shared" si="10"/>
        <v/>
      </c>
    </row>
    <row r="701" spans="1:1" x14ac:dyDescent="0.25">
      <c r="A701" s="89" t="str">
        <f t="shared" si="10"/>
        <v/>
      </c>
    </row>
    <row r="702" spans="1:1" x14ac:dyDescent="0.25">
      <c r="A702" s="89" t="str">
        <f t="shared" si="10"/>
        <v/>
      </c>
    </row>
    <row r="703" spans="1:1" x14ac:dyDescent="0.25">
      <c r="A703" s="89" t="str">
        <f t="shared" si="10"/>
        <v/>
      </c>
    </row>
    <row r="704" spans="1:1" x14ac:dyDescent="0.25">
      <c r="A704" s="89" t="str">
        <f t="shared" si="10"/>
        <v/>
      </c>
    </row>
    <row r="705" spans="1:1" x14ac:dyDescent="0.25">
      <c r="A705" s="89" t="str">
        <f t="shared" si="10"/>
        <v/>
      </c>
    </row>
    <row r="706" spans="1:1" x14ac:dyDescent="0.25">
      <c r="A706" s="89" t="str">
        <f t="shared" si="10"/>
        <v/>
      </c>
    </row>
    <row r="707" spans="1:1" x14ac:dyDescent="0.25">
      <c r="A707" s="89" t="str">
        <f t="shared" ref="A707:A770" si="11">B707&amp;J707&amp;C707</f>
        <v/>
      </c>
    </row>
    <row r="708" spans="1:1" x14ac:dyDescent="0.25">
      <c r="A708" s="89" t="str">
        <f t="shared" si="11"/>
        <v/>
      </c>
    </row>
    <row r="709" spans="1:1" x14ac:dyDescent="0.25">
      <c r="A709" s="89" t="str">
        <f t="shared" si="11"/>
        <v/>
      </c>
    </row>
    <row r="710" spans="1:1" x14ac:dyDescent="0.25">
      <c r="A710" s="89" t="str">
        <f t="shared" si="11"/>
        <v/>
      </c>
    </row>
    <row r="711" spans="1:1" x14ac:dyDescent="0.25">
      <c r="A711" s="89" t="str">
        <f t="shared" si="11"/>
        <v/>
      </c>
    </row>
    <row r="712" spans="1:1" x14ac:dyDescent="0.25">
      <c r="A712" s="89" t="str">
        <f t="shared" si="11"/>
        <v/>
      </c>
    </row>
    <row r="713" spans="1:1" x14ac:dyDescent="0.25">
      <c r="A713" s="89" t="str">
        <f t="shared" si="11"/>
        <v/>
      </c>
    </row>
    <row r="714" spans="1:1" x14ac:dyDescent="0.25">
      <c r="A714" s="89" t="str">
        <f t="shared" si="11"/>
        <v/>
      </c>
    </row>
    <row r="715" spans="1:1" x14ac:dyDescent="0.25">
      <c r="A715" s="89" t="str">
        <f t="shared" si="11"/>
        <v/>
      </c>
    </row>
    <row r="716" spans="1:1" x14ac:dyDescent="0.25">
      <c r="A716" s="89" t="str">
        <f t="shared" si="11"/>
        <v/>
      </c>
    </row>
    <row r="717" spans="1:1" x14ac:dyDescent="0.25">
      <c r="A717" s="89" t="str">
        <f t="shared" si="11"/>
        <v/>
      </c>
    </row>
    <row r="718" spans="1:1" x14ac:dyDescent="0.25">
      <c r="A718" s="89" t="str">
        <f t="shared" si="11"/>
        <v/>
      </c>
    </row>
    <row r="719" spans="1:1" x14ac:dyDescent="0.25">
      <c r="A719" s="89" t="str">
        <f t="shared" si="11"/>
        <v/>
      </c>
    </row>
    <row r="720" spans="1:1" x14ac:dyDescent="0.25">
      <c r="A720" s="89" t="str">
        <f t="shared" si="11"/>
        <v/>
      </c>
    </row>
    <row r="721" spans="1:1" x14ac:dyDescent="0.25">
      <c r="A721" s="89" t="str">
        <f t="shared" si="11"/>
        <v/>
      </c>
    </row>
    <row r="722" spans="1:1" x14ac:dyDescent="0.25">
      <c r="A722" s="89" t="str">
        <f t="shared" si="11"/>
        <v/>
      </c>
    </row>
    <row r="723" spans="1:1" x14ac:dyDescent="0.25">
      <c r="A723" s="89" t="str">
        <f t="shared" si="11"/>
        <v/>
      </c>
    </row>
    <row r="724" spans="1:1" x14ac:dyDescent="0.25">
      <c r="A724" s="89" t="str">
        <f t="shared" si="11"/>
        <v/>
      </c>
    </row>
    <row r="725" spans="1:1" x14ac:dyDescent="0.25">
      <c r="A725" s="89" t="str">
        <f t="shared" si="11"/>
        <v/>
      </c>
    </row>
    <row r="726" spans="1:1" x14ac:dyDescent="0.25">
      <c r="A726" s="89" t="str">
        <f t="shared" si="11"/>
        <v/>
      </c>
    </row>
    <row r="727" spans="1:1" x14ac:dyDescent="0.25">
      <c r="A727" s="89" t="str">
        <f t="shared" si="11"/>
        <v/>
      </c>
    </row>
    <row r="728" spans="1:1" x14ac:dyDescent="0.25">
      <c r="A728" s="89" t="str">
        <f t="shared" si="11"/>
        <v/>
      </c>
    </row>
    <row r="729" spans="1:1" x14ac:dyDescent="0.25">
      <c r="A729" s="89" t="str">
        <f t="shared" si="11"/>
        <v/>
      </c>
    </row>
    <row r="730" spans="1:1" x14ac:dyDescent="0.25">
      <c r="A730" s="89" t="str">
        <f t="shared" si="11"/>
        <v/>
      </c>
    </row>
    <row r="731" spans="1:1" x14ac:dyDescent="0.25">
      <c r="A731" s="89" t="str">
        <f t="shared" si="11"/>
        <v/>
      </c>
    </row>
    <row r="732" spans="1:1" x14ac:dyDescent="0.25">
      <c r="A732" s="89" t="str">
        <f t="shared" si="11"/>
        <v/>
      </c>
    </row>
    <row r="733" spans="1:1" x14ac:dyDescent="0.25">
      <c r="A733" s="89" t="str">
        <f t="shared" si="11"/>
        <v/>
      </c>
    </row>
    <row r="734" spans="1:1" x14ac:dyDescent="0.25">
      <c r="A734" s="89" t="str">
        <f t="shared" si="11"/>
        <v/>
      </c>
    </row>
    <row r="735" spans="1:1" x14ac:dyDescent="0.25">
      <c r="A735" s="89" t="str">
        <f t="shared" si="11"/>
        <v/>
      </c>
    </row>
    <row r="736" spans="1:1" x14ac:dyDescent="0.25">
      <c r="A736" s="89" t="str">
        <f t="shared" si="11"/>
        <v/>
      </c>
    </row>
    <row r="737" spans="1:1" x14ac:dyDescent="0.25">
      <c r="A737" s="89" t="str">
        <f t="shared" si="11"/>
        <v/>
      </c>
    </row>
    <row r="738" spans="1:1" x14ac:dyDescent="0.25">
      <c r="A738" s="89" t="str">
        <f t="shared" si="11"/>
        <v/>
      </c>
    </row>
    <row r="739" spans="1:1" x14ac:dyDescent="0.25">
      <c r="A739" s="89" t="str">
        <f t="shared" si="11"/>
        <v/>
      </c>
    </row>
    <row r="740" spans="1:1" x14ac:dyDescent="0.25">
      <c r="A740" s="89" t="str">
        <f t="shared" si="11"/>
        <v/>
      </c>
    </row>
    <row r="741" spans="1:1" x14ac:dyDescent="0.25">
      <c r="A741" s="89" t="str">
        <f t="shared" si="11"/>
        <v/>
      </c>
    </row>
    <row r="742" spans="1:1" x14ac:dyDescent="0.25">
      <c r="A742" s="89" t="str">
        <f t="shared" si="11"/>
        <v/>
      </c>
    </row>
    <row r="743" spans="1:1" x14ac:dyDescent="0.25">
      <c r="A743" s="89" t="str">
        <f t="shared" si="11"/>
        <v/>
      </c>
    </row>
    <row r="744" spans="1:1" x14ac:dyDescent="0.25">
      <c r="A744" s="89" t="str">
        <f t="shared" si="11"/>
        <v/>
      </c>
    </row>
    <row r="745" spans="1:1" x14ac:dyDescent="0.25">
      <c r="A745" s="89" t="str">
        <f t="shared" si="11"/>
        <v/>
      </c>
    </row>
    <row r="746" spans="1:1" x14ac:dyDescent="0.25">
      <c r="A746" s="89" t="str">
        <f t="shared" si="11"/>
        <v/>
      </c>
    </row>
    <row r="747" spans="1:1" x14ac:dyDescent="0.25">
      <c r="A747" s="89" t="str">
        <f t="shared" si="11"/>
        <v/>
      </c>
    </row>
    <row r="748" spans="1:1" x14ac:dyDescent="0.25">
      <c r="A748" s="89" t="str">
        <f t="shared" si="11"/>
        <v/>
      </c>
    </row>
    <row r="749" spans="1:1" x14ac:dyDescent="0.25">
      <c r="A749" s="89" t="str">
        <f t="shared" si="11"/>
        <v/>
      </c>
    </row>
    <row r="750" spans="1:1" x14ac:dyDescent="0.25">
      <c r="A750" s="89" t="str">
        <f t="shared" si="11"/>
        <v/>
      </c>
    </row>
    <row r="751" spans="1:1" x14ac:dyDescent="0.25">
      <c r="A751" s="89" t="str">
        <f t="shared" si="11"/>
        <v/>
      </c>
    </row>
    <row r="752" spans="1:1" x14ac:dyDescent="0.25">
      <c r="A752" s="89" t="str">
        <f t="shared" si="11"/>
        <v/>
      </c>
    </row>
    <row r="753" spans="1:1" x14ac:dyDescent="0.25">
      <c r="A753" s="89" t="str">
        <f t="shared" si="11"/>
        <v/>
      </c>
    </row>
    <row r="754" spans="1:1" x14ac:dyDescent="0.25">
      <c r="A754" s="89" t="str">
        <f t="shared" si="11"/>
        <v/>
      </c>
    </row>
    <row r="755" spans="1:1" x14ac:dyDescent="0.25">
      <c r="A755" s="89" t="str">
        <f t="shared" si="11"/>
        <v/>
      </c>
    </row>
    <row r="756" spans="1:1" x14ac:dyDescent="0.25">
      <c r="A756" s="89" t="str">
        <f t="shared" si="11"/>
        <v/>
      </c>
    </row>
    <row r="757" spans="1:1" x14ac:dyDescent="0.25">
      <c r="A757" s="89" t="str">
        <f t="shared" si="11"/>
        <v/>
      </c>
    </row>
    <row r="758" spans="1:1" x14ac:dyDescent="0.25">
      <c r="A758" s="89" t="str">
        <f t="shared" si="11"/>
        <v/>
      </c>
    </row>
    <row r="759" spans="1:1" x14ac:dyDescent="0.25">
      <c r="A759" s="89" t="str">
        <f t="shared" si="11"/>
        <v/>
      </c>
    </row>
    <row r="760" spans="1:1" x14ac:dyDescent="0.25">
      <c r="A760" s="89" t="str">
        <f t="shared" si="11"/>
        <v/>
      </c>
    </row>
    <row r="761" spans="1:1" x14ac:dyDescent="0.25">
      <c r="A761" s="89" t="str">
        <f t="shared" si="11"/>
        <v/>
      </c>
    </row>
    <row r="762" spans="1:1" x14ac:dyDescent="0.25">
      <c r="A762" s="89" t="str">
        <f t="shared" si="11"/>
        <v/>
      </c>
    </row>
    <row r="763" spans="1:1" x14ac:dyDescent="0.25">
      <c r="A763" s="89" t="str">
        <f t="shared" si="11"/>
        <v/>
      </c>
    </row>
    <row r="764" spans="1:1" x14ac:dyDescent="0.25">
      <c r="A764" s="89" t="str">
        <f t="shared" si="11"/>
        <v/>
      </c>
    </row>
    <row r="765" spans="1:1" x14ac:dyDescent="0.25">
      <c r="A765" s="89" t="str">
        <f t="shared" si="11"/>
        <v/>
      </c>
    </row>
    <row r="766" spans="1:1" x14ac:dyDescent="0.25">
      <c r="A766" s="89" t="str">
        <f t="shared" si="11"/>
        <v/>
      </c>
    </row>
    <row r="767" spans="1:1" x14ac:dyDescent="0.25">
      <c r="A767" s="89" t="str">
        <f t="shared" si="11"/>
        <v/>
      </c>
    </row>
    <row r="768" spans="1:1" x14ac:dyDescent="0.25">
      <c r="A768" s="89" t="str">
        <f t="shared" si="11"/>
        <v/>
      </c>
    </row>
    <row r="769" spans="1:1" x14ac:dyDescent="0.25">
      <c r="A769" s="89" t="str">
        <f t="shared" si="11"/>
        <v/>
      </c>
    </row>
    <row r="770" spans="1:1" x14ac:dyDescent="0.25">
      <c r="A770" s="89" t="str">
        <f t="shared" si="11"/>
        <v/>
      </c>
    </row>
    <row r="771" spans="1:1" x14ac:dyDescent="0.25">
      <c r="A771" s="89" t="str">
        <f t="shared" ref="A771:A834" si="12">B771&amp;J771&amp;C771</f>
        <v/>
      </c>
    </row>
    <row r="772" spans="1:1" x14ac:dyDescent="0.25">
      <c r="A772" s="89" t="str">
        <f t="shared" si="12"/>
        <v/>
      </c>
    </row>
    <row r="773" spans="1:1" x14ac:dyDescent="0.25">
      <c r="A773" s="89" t="str">
        <f t="shared" si="12"/>
        <v/>
      </c>
    </row>
    <row r="774" spans="1:1" x14ac:dyDescent="0.25">
      <c r="A774" s="89" t="str">
        <f t="shared" si="12"/>
        <v/>
      </c>
    </row>
    <row r="775" spans="1:1" x14ac:dyDescent="0.25">
      <c r="A775" s="89" t="str">
        <f t="shared" si="12"/>
        <v/>
      </c>
    </row>
    <row r="776" spans="1:1" x14ac:dyDescent="0.25">
      <c r="A776" s="89" t="str">
        <f t="shared" si="12"/>
        <v/>
      </c>
    </row>
    <row r="777" spans="1:1" x14ac:dyDescent="0.25">
      <c r="A777" s="89" t="str">
        <f t="shared" si="12"/>
        <v/>
      </c>
    </row>
    <row r="778" spans="1:1" x14ac:dyDescent="0.25">
      <c r="A778" s="89" t="str">
        <f t="shared" si="12"/>
        <v/>
      </c>
    </row>
    <row r="779" spans="1:1" x14ac:dyDescent="0.25">
      <c r="A779" s="89" t="str">
        <f t="shared" si="12"/>
        <v/>
      </c>
    </row>
    <row r="780" spans="1:1" x14ac:dyDescent="0.25">
      <c r="A780" s="89" t="str">
        <f t="shared" si="12"/>
        <v/>
      </c>
    </row>
    <row r="781" spans="1:1" x14ac:dyDescent="0.25">
      <c r="A781" s="89" t="str">
        <f t="shared" si="12"/>
        <v/>
      </c>
    </row>
    <row r="782" spans="1:1" x14ac:dyDescent="0.25">
      <c r="A782" s="89" t="str">
        <f t="shared" si="12"/>
        <v/>
      </c>
    </row>
    <row r="783" spans="1:1" x14ac:dyDescent="0.25">
      <c r="A783" s="89" t="str">
        <f t="shared" si="12"/>
        <v/>
      </c>
    </row>
    <row r="784" spans="1:1" x14ac:dyDescent="0.25">
      <c r="A784" s="89" t="str">
        <f t="shared" si="12"/>
        <v/>
      </c>
    </row>
    <row r="785" spans="1:1" x14ac:dyDescent="0.25">
      <c r="A785" s="89" t="str">
        <f t="shared" si="12"/>
        <v/>
      </c>
    </row>
    <row r="786" spans="1:1" x14ac:dyDescent="0.25">
      <c r="A786" s="89" t="str">
        <f t="shared" si="12"/>
        <v/>
      </c>
    </row>
    <row r="787" spans="1:1" x14ac:dyDescent="0.25">
      <c r="A787" s="89" t="str">
        <f t="shared" si="12"/>
        <v/>
      </c>
    </row>
    <row r="788" spans="1:1" x14ac:dyDescent="0.25">
      <c r="A788" s="89" t="str">
        <f t="shared" si="12"/>
        <v/>
      </c>
    </row>
    <row r="789" spans="1:1" x14ac:dyDescent="0.25">
      <c r="A789" s="89" t="str">
        <f t="shared" si="12"/>
        <v/>
      </c>
    </row>
    <row r="790" spans="1:1" x14ac:dyDescent="0.25">
      <c r="A790" s="89" t="str">
        <f t="shared" si="12"/>
        <v/>
      </c>
    </row>
    <row r="791" spans="1:1" x14ac:dyDescent="0.25">
      <c r="A791" s="89" t="str">
        <f t="shared" si="12"/>
        <v/>
      </c>
    </row>
    <row r="792" spans="1:1" x14ac:dyDescent="0.25">
      <c r="A792" s="89" t="str">
        <f t="shared" si="12"/>
        <v/>
      </c>
    </row>
    <row r="793" spans="1:1" x14ac:dyDescent="0.25">
      <c r="A793" s="89" t="str">
        <f t="shared" si="12"/>
        <v/>
      </c>
    </row>
    <row r="794" spans="1:1" x14ac:dyDescent="0.25">
      <c r="A794" s="89" t="str">
        <f t="shared" si="12"/>
        <v/>
      </c>
    </row>
    <row r="795" spans="1:1" x14ac:dyDescent="0.25">
      <c r="A795" s="89" t="str">
        <f t="shared" si="12"/>
        <v/>
      </c>
    </row>
    <row r="796" spans="1:1" x14ac:dyDescent="0.25">
      <c r="A796" s="89" t="str">
        <f t="shared" si="12"/>
        <v/>
      </c>
    </row>
    <row r="797" spans="1:1" x14ac:dyDescent="0.25">
      <c r="A797" s="89" t="str">
        <f t="shared" si="12"/>
        <v/>
      </c>
    </row>
    <row r="798" spans="1:1" x14ac:dyDescent="0.25">
      <c r="A798" s="89" t="str">
        <f t="shared" si="12"/>
        <v/>
      </c>
    </row>
    <row r="799" spans="1:1" x14ac:dyDescent="0.25">
      <c r="A799" s="89" t="str">
        <f t="shared" si="12"/>
        <v/>
      </c>
    </row>
    <row r="800" spans="1:1" x14ac:dyDescent="0.25">
      <c r="A800" s="89" t="str">
        <f t="shared" si="12"/>
        <v/>
      </c>
    </row>
    <row r="801" spans="1:1" x14ac:dyDescent="0.25">
      <c r="A801" s="89" t="str">
        <f t="shared" si="12"/>
        <v/>
      </c>
    </row>
    <row r="802" spans="1:1" x14ac:dyDescent="0.25">
      <c r="A802" s="89" t="str">
        <f t="shared" si="12"/>
        <v/>
      </c>
    </row>
    <row r="803" spans="1:1" x14ac:dyDescent="0.25">
      <c r="A803" s="89" t="str">
        <f t="shared" si="12"/>
        <v/>
      </c>
    </row>
    <row r="804" spans="1:1" x14ac:dyDescent="0.25">
      <c r="A804" s="89" t="str">
        <f t="shared" si="12"/>
        <v/>
      </c>
    </row>
    <row r="805" spans="1:1" x14ac:dyDescent="0.25">
      <c r="A805" s="89" t="str">
        <f t="shared" si="12"/>
        <v/>
      </c>
    </row>
    <row r="806" spans="1:1" x14ac:dyDescent="0.25">
      <c r="A806" s="89" t="str">
        <f t="shared" si="12"/>
        <v/>
      </c>
    </row>
    <row r="807" spans="1:1" x14ac:dyDescent="0.25">
      <c r="A807" s="89" t="str">
        <f t="shared" si="12"/>
        <v/>
      </c>
    </row>
    <row r="808" spans="1:1" x14ac:dyDescent="0.25">
      <c r="A808" s="89" t="str">
        <f t="shared" si="12"/>
        <v/>
      </c>
    </row>
    <row r="809" spans="1:1" x14ac:dyDescent="0.25">
      <c r="A809" s="89" t="str">
        <f t="shared" si="12"/>
        <v/>
      </c>
    </row>
    <row r="810" spans="1:1" x14ac:dyDescent="0.25">
      <c r="A810" s="89" t="str">
        <f t="shared" si="12"/>
        <v/>
      </c>
    </row>
    <row r="811" spans="1:1" x14ac:dyDescent="0.25">
      <c r="A811" s="89" t="str">
        <f t="shared" si="12"/>
        <v/>
      </c>
    </row>
    <row r="812" spans="1:1" x14ac:dyDescent="0.25">
      <c r="A812" s="89" t="str">
        <f t="shared" si="12"/>
        <v/>
      </c>
    </row>
    <row r="813" spans="1:1" x14ac:dyDescent="0.25">
      <c r="A813" s="89" t="str">
        <f t="shared" si="12"/>
        <v/>
      </c>
    </row>
    <row r="814" spans="1:1" x14ac:dyDescent="0.25">
      <c r="A814" s="89" t="str">
        <f t="shared" si="12"/>
        <v/>
      </c>
    </row>
    <row r="815" spans="1:1" x14ac:dyDescent="0.25">
      <c r="A815" s="89" t="str">
        <f t="shared" si="12"/>
        <v/>
      </c>
    </row>
    <row r="816" spans="1:1" x14ac:dyDescent="0.25">
      <c r="A816" s="89" t="str">
        <f t="shared" si="12"/>
        <v/>
      </c>
    </row>
    <row r="817" spans="1:1" x14ac:dyDescent="0.25">
      <c r="A817" s="89" t="str">
        <f t="shared" si="12"/>
        <v/>
      </c>
    </row>
    <row r="818" spans="1:1" x14ac:dyDescent="0.25">
      <c r="A818" s="89" t="str">
        <f t="shared" si="12"/>
        <v/>
      </c>
    </row>
    <row r="819" spans="1:1" x14ac:dyDescent="0.25">
      <c r="A819" s="89" t="str">
        <f t="shared" si="12"/>
        <v/>
      </c>
    </row>
    <row r="820" spans="1:1" x14ac:dyDescent="0.25">
      <c r="A820" s="89" t="str">
        <f t="shared" si="12"/>
        <v/>
      </c>
    </row>
    <row r="821" spans="1:1" x14ac:dyDescent="0.25">
      <c r="A821" s="89" t="str">
        <f t="shared" si="12"/>
        <v/>
      </c>
    </row>
    <row r="822" spans="1:1" x14ac:dyDescent="0.25">
      <c r="A822" s="89" t="str">
        <f t="shared" si="12"/>
        <v/>
      </c>
    </row>
    <row r="823" spans="1:1" x14ac:dyDescent="0.25">
      <c r="A823" s="89" t="str">
        <f t="shared" si="12"/>
        <v/>
      </c>
    </row>
    <row r="824" spans="1:1" x14ac:dyDescent="0.25">
      <c r="A824" s="89" t="str">
        <f t="shared" si="12"/>
        <v/>
      </c>
    </row>
    <row r="825" spans="1:1" x14ac:dyDescent="0.25">
      <c r="A825" s="89" t="str">
        <f t="shared" si="12"/>
        <v/>
      </c>
    </row>
    <row r="826" spans="1:1" x14ac:dyDescent="0.25">
      <c r="A826" s="89" t="str">
        <f t="shared" si="12"/>
        <v/>
      </c>
    </row>
    <row r="827" spans="1:1" x14ac:dyDescent="0.25">
      <c r="A827" s="89" t="str">
        <f t="shared" si="12"/>
        <v/>
      </c>
    </row>
    <row r="828" spans="1:1" x14ac:dyDescent="0.25">
      <c r="A828" s="89" t="str">
        <f t="shared" si="12"/>
        <v/>
      </c>
    </row>
    <row r="829" spans="1:1" x14ac:dyDescent="0.25">
      <c r="A829" s="89" t="str">
        <f t="shared" si="12"/>
        <v/>
      </c>
    </row>
    <row r="830" spans="1:1" x14ac:dyDescent="0.25">
      <c r="A830" s="89" t="str">
        <f t="shared" si="12"/>
        <v/>
      </c>
    </row>
    <row r="831" spans="1:1" x14ac:dyDescent="0.25">
      <c r="A831" s="89" t="str">
        <f t="shared" si="12"/>
        <v/>
      </c>
    </row>
    <row r="832" spans="1:1" x14ac:dyDescent="0.25">
      <c r="A832" s="89" t="str">
        <f t="shared" si="12"/>
        <v/>
      </c>
    </row>
    <row r="833" spans="1:1" x14ac:dyDescent="0.25">
      <c r="A833" s="89" t="str">
        <f t="shared" si="12"/>
        <v/>
      </c>
    </row>
    <row r="834" spans="1:1" x14ac:dyDescent="0.25">
      <c r="A834" s="89" t="str">
        <f t="shared" si="12"/>
        <v/>
      </c>
    </row>
    <row r="835" spans="1:1" x14ac:dyDescent="0.25">
      <c r="A835" s="89" t="str">
        <f t="shared" ref="A835:A898" si="13">B835&amp;J835&amp;C835</f>
        <v/>
      </c>
    </row>
    <row r="836" spans="1:1" x14ac:dyDescent="0.25">
      <c r="A836" s="89" t="str">
        <f t="shared" si="13"/>
        <v/>
      </c>
    </row>
    <row r="837" spans="1:1" x14ac:dyDescent="0.25">
      <c r="A837" s="89" t="str">
        <f t="shared" si="13"/>
        <v/>
      </c>
    </row>
    <row r="838" spans="1:1" x14ac:dyDescent="0.25">
      <c r="A838" s="89" t="str">
        <f t="shared" si="13"/>
        <v/>
      </c>
    </row>
    <row r="839" spans="1:1" x14ac:dyDescent="0.25">
      <c r="A839" s="89" t="str">
        <f t="shared" si="13"/>
        <v/>
      </c>
    </row>
    <row r="840" spans="1:1" x14ac:dyDescent="0.25">
      <c r="A840" s="89" t="str">
        <f t="shared" si="13"/>
        <v/>
      </c>
    </row>
    <row r="841" spans="1:1" x14ac:dyDescent="0.25">
      <c r="A841" s="89" t="str">
        <f t="shared" si="13"/>
        <v/>
      </c>
    </row>
    <row r="842" spans="1:1" x14ac:dyDescent="0.25">
      <c r="A842" s="89" t="str">
        <f t="shared" si="13"/>
        <v/>
      </c>
    </row>
    <row r="843" spans="1:1" x14ac:dyDescent="0.25">
      <c r="A843" s="89" t="str">
        <f t="shared" si="13"/>
        <v/>
      </c>
    </row>
    <row r="844" spans="1:1" x14ac:dyDescent="0.25">
      <c r="A844" s="89" t="str">
        <f t="shared" si="13"/>
        <v/>
      </c>
    </row>
    <row r="845" spans="1:1" x14ac:dyDescent="0.25">
      <c r="A845" s="89" t="str">
        <f t="shared" si="13"/>
        <v/>
      </c>
    </row>
    <row r="846" spans="1:1" x14ac:dyDescent="0.25">
      <c r="A846" s="89" t="str">
        <f t="shared" si="13"/>
        <v/>
      </c>
    </row>
    <row r="847" spans="1:1" x14ac:dyDescent="0.25">
      <c r="A847" s="89" t="str">
        <f t="shared" si="13"/>
        <v/>
      </c>
    </row>
    <row r="848" spans="1:1" x14ac:dyDescent="0.25">
      <c r="A848" s="89" t="str">
        <f t="shared" si="13"/>
        <v/>
      </c>
    </row>
    <row r="849" spans="1:1" x14ac:dyDescent="0.25">
      <c r="A849" s="89" t="str">
        <f t="shared" si="13"/>
        <v/>
      </c>
    </row>
    <row r="850" spans="1:1" x14ac:dyDescent="0.25">
      <c r="A850" s="89" t="str">
        <f t="shared" si="13"/>
        <v/>
      </c>
    </row>
    <row r="851" spans="1:1" x14ac:dyDescent="0.25">
      <c r="A851" s="89" t="str">
        <f t="shared" si="13"/>
        <v/>
      </c>
    </row>
    <row r="852" spans="1:1" x14ac:dyDescent="0.25">
      <c r="A852" s="89" t="str">
        <f t="shared" si="13"/>
        <v/>
      </c>
    </row>
    <row r="853" spans="1:1" x14ac:dyDescent="0.25">
      <c r="A853" s="89" t="str">
        <f t="shared" si="13"/>
        <v/>
      </c>
    </row>
    <row r="854" spans="1:1" x14ac:dyDescent="0.25">
      <c r="A854" s="89" t="str">
        <f t="shared" si="13"/>
        <v/>
      </c>
    </row>
    <row r="855" spans="1:1" x14ac:dyDescent="0.25">
      <c r="A855" s="89" t="str">
        <f t="shared" si="13"/>
        <v/>
      </c>
    </row>
    <row r="856" spans="1:1" x14ac:dyDescent="0.25">
      <c r="A856" s="89" t="str">
        <f t="shared" si="13"/>
        <v/>
      </c>
    </row>
    <row r="857" spans="1:1" x14ac:dyDescent="0.25">
      <c r="A857" s="89" t="str">
        <f t="shared" si="13"/>
        <v/>
      </c>
    </row>
    <row r="858" spans="1:1" x14ac:dyDescent="0.25">
      <c r="A858" s="89" t="str">
        <f t="shared" si="13"/>
        <v/>
      </c>
    </row>
    <row r="859" spans="1:1" x14ac:dyDescent="0.25">
      <c r="A859" s="89" t="str">
        <f t="shared" si="13"/>
        <v/>
      </c>
    </row>
    <row r="860" spans="1:1" x14ac:dyDescent="0.25">
      <c r="A860" s="89" t="str">
        <f t="shared" si="13"/>
        <v/>
      </c>
    </row>
    <row r="861" spans="1:1" x14ac:dyDescent="0.25">
      <c r="A861" s="89" t="str">
        <f t="shared" si="13"/>
        <v/>
      </c>
    </row>
    <row r="862" spans="1:1" x14ac:dyDescent="0.25">
      <c r="A862" s="89" t="str">
        <f t="shared" si="13"/>
        <v/>
      </c>
    </row>
    <row r="863" spans="1:1" x14ac:dyDescent="0.25">
      <c r="A863" s="89" t="str">
        <f t="shared" si="13"/>
        <v/>
      </c>
    </row>
    <row r="864" spans="1:1" x14ac:dyDescent="0.25">
      <c r="A864" s="89" t="str">
        <f t="shared" si="13"/>
        <v/>
      </c>
    </row>
    <row r="865" spans="1:1" x14ac:dyDescent="0.25">
      <c r="A865" s="89" t="str">
        <f t="shared" si="13"/>
        <v/>
      </c>
    </row>
    <row r="866" spans="1:1" x14ac:dyDescent="0.25">
      <c r="A866" s="89" t="str">
        <f t="shared" si="13"/>
        <v/>
      </c>
    </row>
    <row r="867" spans="1:1" x14ac:dyDescent="0.25">
      <c r="A867" s="89" t="str">
        <f t="shared" si="13"/>
        <v/>
      </c>
    </row>
    <row r="868" spans="1:1" x14ac:dyDescent="0.25">
      <c r="A868" s="89" t="str">
        <f t="shared" si="13"/>
        <v/>
      </c>
    </row>
    <row r="869" spans="1:1" x14ac:dyDescent="0.25">
      <c r="A869" s="89" t="str">
        <f t="shared" si="13"/>
        <v/>
      </c>
    </row>
    <row r="870" spans="1:1" x14ac:dyDescent="0.25">
      <c r="A870" s="89" t="str">
        <f t="shared" si="13"/>
        <v/>
      </c>
    </row>
    <row r="871" spans="1:1" x14ac:dyDescent="0.25">
      <c r="A871" s="89" t="str">
        <f t="shared" si="13"/>
        <v/>
      </c>
    </row>
    <row r="872" spans="1:1" x14ac:dyDescent="0.25">
      <c r="A872" s="89" t="str">
        <f t="shared" si="13"/>
        <v/>
      </c>
    </row>
    <row r="873" spans="1:1" x14ac:dyDescent="0.25">
      <c r="A873" s="89" t="str">
        <f t="shared" si="13"/>
        <v/>
      </c>
    </row>
    <row r="874" spans="1:1" x14ac:dyDescent="0.25">
      <c r="A874" s="89" t="str">
        <f t="shared" si="13"/>
        <v/>
      </c>
    </row>
    <row r="875" spans="1:1" x14ac:dyDescent="0.25">
      <c r="A875" s="89" t="str">
        <f t="shared" si="13"/>
        <v/>
      </c>
    </row>
    <row r="876" spans="1:1" x14ac:dyDescent="0.25">
      <c r="A876" s="89" t="str">
        <f t="shared" si="13"/>
        <v/>
      </c>
    </row>
    <row r="877" spans="1:1" x14ac:dyDescent="0.25">
      <c r="A877" s="89" t="str">
        <f t="shared" si="13"/>
        <v/>
      </c>
    </row>
    <row r="878" spans="1:1" x14ac:dyDescent="0.25">
      <c r="A878" s="89" t="str">
        <f t="shared" si="13"/>
        <v/>
      </c>
    </row>
    <row r="879" spans="1:1" x14ac:dyDescent="0.25">
      <c r="A879" s="89" t="str">
        <f t="shared" si="13"/>
        <v/>
      </c>
    </row>
    <row r="880" spans="1:1" x14ac:dyDescent="0.25">
      <c r="A880" s="89" t="str">
        <f t="shared" si="13"/>
        <v/>
      </c>
    </row>
    <row r="881" spans="1:1" x14ac:dyDescent="0.25">
      <c r="A881" s="89" t="str">
        <f t="shared" si="13"/>
        <v/>
      </c>
    </row>
    <row r="882" spans="1:1" x14ac:dyDescent="0.25">
      <c r="A882" s="89" t="str">
        <f t="shared" si="13"/>
        <v/>
      </c>
    </row>
    <row r="883" spans="1:1" x14ac:dyDescent="0.25">
      <c r="A883" s="89" t="str">
        <f t="shared" si="13"/>
        <v/>
      </c>
    </row>
    <row r="884" spans="1:1" x14ac:dyDescent="0.25">
      <c r="A884" s="89" t="str">
        <f t="shared" si="13"/>
        <v/>
      </c>
    </row>
    <row r="885" spans="1:1" x14ac:dyDescent="0.25">
      <c r="A885" s="89" t="str">
        <f t="shared" si="13"/>
        <v/>
      </c>
    </row>
    <row r="886" spans="1:1" x14ac:dyDescent="0.25">
      <c r="A886" s="89" t="str">
        <f t="shared" si="13"/>
        <v/>
      </c>
    </row>
    <row r="887" spans="1:1" x14ac:dyDescent="0.25">
      <c r="A887" s="89" t="str">
        <f t="shared" si="13"/>
        <v/>
      </c>
    </row>
    <row r="888" spans="1:1" x14ac:dyDescent="0.25">
      <c r="A888" s="89" t="str">
        <f t="shared" si="13"/>
        <v/>
      </c>
    </row>
    <row r="889" spans="1:1" x14ac:dyDescent="0.25">
      <c r="A889" s="89" t="str">
        <f t="shared" si="13"/>
        <v/>
      </c>
    </row>
    <row r="890" spans="1:1" x14ac:dyDescent="0.25">
      <c r="A890" s="89" t="str">
        <f t="shared" si="13"/>
        <v/>
      </c>
    </row>
    <row r="891" spans="1:1" x14ac:dyDescent="0.25">
      <c r="A891" s="89" t="str">
        <f t="shared" si="13"/>
        <v/>
      </c>
    </row>
    <row r="892" spans="1:1" x14ac:dyDescent="0.25">
      <c r="A892" s="89" t="str">
        <f t="shared" si="13"/>
        <v/>
      </c>
    </row>
    <row r="893" spans="1:1" x14ac:dyDescent="0.25">
      <c r="A893" s="89" t="str">
        <f t="shared" si="13"/>
        <v/>
      </c>
    </row>
    <row r="894" spans="1:1" x14ac:dyDescent="0.25">
      <c r="A894" s="89" t="str">
        <f t="shared" si="13"/>
        <v/>
      </c>
    </row>
    <row r="895" spans="1:1" x14ac:dyDescent="0.25">
      <c r="A895" s="89" t="str">
        <f t="shared" si="13"/>
        <v/>
      </c>
    </row>
    <row r="896" spans="1:1" x14ac:dyDescent="0.25">
      <c r="A896" s="89" t="str">
        <f t="shared" si="13"/>
        <v/>
      </c>
    </row>
    <row r="897" spans="1:1" x14ac:dyDescent="0.25">
      <c r="A897" s="89" t="str">
        <f t="shared" si="13"/>
        <v/>
      </c>
    </row>
    <row r="898" spans="1:1" x14ac:dyDescent="0.25">
      <c r="A898" s="89" t="str">
        <f t="shared" si="13"/>
        <v/>
      </c>
    </row>
    <row r="899" spans="1:1" x14ac:dyDescent="0.25">
      <c r="A899" s="89" t="str">
        <f t="shared" ref="A899:A962" si="14">B899&amp;J899&amp;C899</f>
        <v/>
      </c>
    </row>
    <row r="900" spans="1:1" x14ac:dyDescent="0.25">
      <c r="A900" s="89" t="str">
        <f t="shared" si="14"/>
        <v/>
      </c>
    </row>
    <row r="901" spans="1:1" x14ac:dyDescent="0.25">
      <c r="A901" s="89" t="str">
        <f t="shared" si="14"/>
        <v/>
      </c>
    </row>
    <row r="902" spans="1:1" x14ac:dyDescent="0.25">
      <c r="A902" s="89" t="str">
        <f t="shared" si="14"/>
        <v/>
      </c>
    </row>
    <row r="903" spans="1:1" x14ac:dyDescent="0.25">
      <c r="A903" s="89" t="str">
        <f t="shared" si="14"/>
        <v/>
      </c>
    </row>
    <row r="904" spans="1:1" x14ac:dyDescent="0.25">
      <c r="A904" s="89" t="str">
        <f t="shared" si="14"/>
        <v/>
      </c>
    </row>
    <row r="905" spans="1:1" x14ac:dyDescent="0.25">
      <c r="A905" s="89" t="str">
        <f t="shared" si="14"/>
        <v/>
      </c>
    </row>
    <row r="906" spans="1:1" x14ac:dyDescent="0.25">
      <c r="A906" s="89" t="str">
        <f t="shared" si="14"/>
        <v/>
      </c>
    </row>
    <row r="907" spans="1:1" x14ac:dyDescent="0.25">
      <c r="A907" s="89" t="str">
        <f t="shared" si="14"/>
        <v/>
      </c>
    </row>
    <row r="908" spans="1:1" x14ac:dyDescent="0.25">
      <c r="A908" s="89" t="str">
        <f t="shared" si="14"/>
        <v/>
      </c>
    </row>
    <row r="909" spans="1:1" x14ac:dyDescent="0.25">
      <c r="A909" s="89" t="str">
        <f t="shared" si="14"/>
        <v/>
      </c>
    </row>
    <row r="910" spans="1:1" x14ac:dyDescent="0.25">
      <c r="A910" s="89" t="str">
        <f t="shared" si="14"/>
        <v/>
      </c>
    </row>
    <row r="911" spans="1:1" x14ac:dyDescent="0.25">
      <c r="A911" s="89" t="str">
        <f t="shared" si="14"/>
        <v/>
      </c>
    </row>
    <row r="912" spans="1:1" x14ac:dyDescent="0.25">
      <c r="A912" s="89" t="str">
        <f t="shared" si="14"/>
        <v/>
      </c>
    </row>
    <row r="913" spans="1:1" x14ac:dyDescent="0.25">
      <c r="A913" s="89" t="str">
        <f t="shared" si="14"/>
        <v/>
      </c>
    </row>
    <row r="914" spans="1:1" x14ac:dyDescent="0.25">
      <c r="A914" s="89" t="str">
        <f t="shared" si="14"/>
        <v/>
      </c>
    </row>
    <row r="915" spans="1:1" x14ac:dyDescent="0.25">
      <c r="A915" s="89" t="str">
        <f t="shared" si="14"/>
        <v/>
      </c>
    </row>
    <row r="916" spans="1:1" x14ac:dyDescent="0.25">
      <c r="A916" s="89" t="str">
        <f t="shared" si="14"/>
        <v/>
      </c>
    </row>
    <row r="917" spans="1:1" x14ac:dyDescent="0.25">
      <c r="A917" s="89" t="str">
        <f t="shared" si="14"/>
        <v/>
      </c>
    </row>
    <row r="918" spans="1:1" x14ac:dyDescent="0.25">
      <c r="A918" s="89" t="str">
        <f t="shared" si="14"/>
        <v/>
      </c>
    </row>
    <row r="919" spans="1:1" x14ac:dyDescent="0.25">
      <c r="A919" s="89" t="str">
        <f t="shared" si="14"/>
        <v/>
      </c>
    </row>
    <row r="920" spans="1:1" x14ac:dyDescent="0.25">
      <c r="A920" s="89" t="str">
        <f t="shared" si="14"/>
        <v/>
      </c>
    </row>
    <row r="921" spans="1:1" x14ac:dyDescent="0.25">
      <c r="A921" s="89" t="str">
        <f t="shared" si="14"/>
        <v/>
      </c>
    </row>
    <row r="922" spans="1:1" x14ac:dyDescent="0.25">
      <c r="A922" s="89" t="str">
        <f t="shared" si="14"/>
        <v/>
      </c>
    </row>
    <row r="923" spans="1:1" x14ac:dyDescent="0.25">
      <c r="A923" s="89" t="str">
        <f t="shared" si="14"/>
        <v/>
      </c>
    </row>
    <row r="924" spans="1:1" x14ac:dyDescent="0.25">
      <c r="A924" s="89" t="str">
        <f t="shared" si="14"/>
        <v/>
      </c>
    </row>
    <row r="925" spans="1:1" x14ac:dyDescent="0.25">
      <c r="A925" s="89" t="str">
        <f t="shared" si="14"/>
        <v/>
      </c>
    </row>
    <row r="926" spans="1:1" x14ac:dyDescent="0.25">
      <c r="A926" s="89" t="str">
        <f t="shared" si="14"/>
        <v/>
      </c>
    </row>
    <row r="927" spans="1:1" x14ac:dyDescent="0.25">
      <c r="A927" s="89" t="str">
        <f t="shared" si="14"/>
        <v/>
      </c>
    </row>
    <row r="928" spans="1:1" x14ac:dyDescent="0.25">
      <c r="A928" s="89" t="str">
        <f t="shared" si="14"/>
        <v/>
      </c>
    </row>
    <row r="929" spans="1:1" x14ac:dyDescent="0.25">
      <c r="A929" s="89" t="str">
        <f t="shared" si="14"/>
        <v/>
      </c>
    </row>
    <row r="930" spans="1:1" x14ac:dyDescent="0.25">
      <c r="A930" s="89" t="str">
        <f t="shared" si="14"/>
        <v/>
      </c>
    </row>
    <row r="931" spans="1:1" x14ac:dyDescent="0.25">
      <c r="A931" s="89" t="str">
        <f t="shared" si="14"/>
        <v/>
      </c>
    </row>
    <row r="932" spans="1:1" x14ac:dyDescent="0.25">
      <c r="A932" s="89" t="str">
        <f t="shared" si="14"/>
        <v/>
      </c>
    </row>
    <row r="933" spans="1:1" x14ac:dyDescent="0.25">
      <c r="A933" s="89" t="str">
        <f t="shared" si="14"/>
        <v/>
      </c>
    </row>
    <row r="934" spans="1:1" x14ac:dyDescent="0.25">
      <c r="A934" s="89" t="str">
        <f t="shared" si="14"/>
        <v/>
      </c>
    </row>
    <row r="935" spans="1:1" x14ac:dyDescent="0.25">
      <c r="A935" s="89" t="str">
        <f t="shared" si="14"/>
        <v/>
      </c>
    </row>
    <row r="936" spans="1:1" x14ac:dyDescent="0.25">
      <c r="A936" s="89" t="str">
        <f t="shared" si="14"/>
        <v/>
      </c>
    </row>
    <row r="937" spans="1:1" x14ac:dyDescent="0.25">
      <c r="A937" s="89" t="str">
        <f t="shared" si="14"/>
        <v/>
      </c>
    </row>
    <row r="938" spans="1:1" x14ac:dyDescent="0.25">
      <c r="A938" s="89" t="str">
        <f t="shared" si="14"/>
        <v/>
      </c>
    </row>
    <row r="939" spans="1:1" x14ac:dyDescent="0.25">
      <c r="A939" s="89" t="str">
        <f t="shared" si="14"/>
        <v/>
      </c>
    </row>
    <row r="940" spans="1:1" x14ac:dyDescent="0.25">
      <c r="A940" s="89" t="str">
        <f t="shared" si="14"/>
        <v/>
      </c>
    </row>
    <row r="941" spans="1:1" x14ac:dyDescent="0.25">
      <c r="A941" s="89" t="str">
        <f t="shared" si="14"/>
        <v/>
      </c>
    </row>
    <row r="942" spans="1:1" x14ac:dyDescent="0.25">
      <c r="A942" s="89" t="str">
        <f t="shared" si="14"/>
        <v/>
      </c>
    </row>
    <row r="943" spans="1:1" x14ac:dyDescent="0.25">
      <c r="A943" s="89" t="str">
        <f t="shared" si="14"/>
        <v/>
      </c>
    </row>
    <row r="944" spans="1:1" x14ac:dyDescent="0.25">
      <c r="A944" s="89" t="str">
        <f t="shared" si="14"/>
        <v/>
      </c>
    </row>
    <row r="945" spans="1:1" x14ac:dyDescent="0.25">
      <c r="A945" s="89" t="str">
        <f t="shared" si="14"/>
        <v/>
      </c>
    </row>
    <row r="946" spans="1:1" x14ac:dyDescent="0.25">
      <c r="A946" s="89" t="str">
        <f t="shared" si="14"/>
        <v/>
      </c>
    </row>
    <row r="947" spans="1:1" x14ac:dyDescent="0.25">
      <c r="A947" s="89" t="str">
        <f t="shared" si="14"/>
        <v/>
      </c>
    </row>
    <row r="948" spans="1:1" x14ac:dyDescent="0.25">
      <c r="A948" s="89" t="str">
        <f t="shared" si="14"/>
        <v/>
      </c>
    </row>
    <row r="949" spans="1:1" x14ac:dyDescent="0.25">
      <c r="A949" s="89" t="str">
        <f t="shared" si="14"/>
        <v/>
      </c>
    </row>
    <row r="950" spans="1:1" x14ac:dyDescent="0.25">
      <c r="A950" s="89" t="str">
        <f t="shared" si="14"/>
        <v/>
      </c>
    </row>
    <row r="951" spans="1:1" x14ac:dyDescent="0.25">
      <c r="A951" s="89" t="str">
        <f t="shared" si="14"/>
        <v/>
      </c>
    </row>
    <row r="952" spans="1:1" x14ac:dyDescent="0.25">
      <c r="A952" s="89" t="str">
        <f t="shared" si="14"/>
        <v/>
      </c>
    </row>
    <row r="953" spans="1:1" x14ac:dyDescent="0.25">
      <c r="A953" s="89" t="str">
        <f t="shared" si="14"/>
        <v/>
      </c>
    </row>
    <row r="954" spans="1:1" x14ac:dyDescent="0.25">
      <c r="A954" s="89" t="str">
        <f t="shared" si="14"/>
        <v/>
      </c>
    </row>
    <row r="955" spans="1:1" x14ac:dyDescent="0.25">
      <c r="A955" s="89" t="str">
        <f t="shared" si="14"/>
        <v/>
      </c>
    </row>
    <row r="956" spans="1:1" x14ac:dyDescent="0.25">
      <c r="A956" s="89" t="str">
        <f t="shared" si="14"/>
        <v/>
      </c>
    </row>
    <row r="957" spans="1:1" x14ac:dyDescent="0.25">
      <c r="A957" s="89" t="str">
        <f t="shared" si="14"/>
        <v/>
      </c>
    </row>
    <row r="958" spans="1:1" x14ac:dyDescent="0.25">
      <c r="A958" s="89" t="str">
        <f t="shared" si="14"/>
        <v/>
      </c>
    </row>
    <row r="959" spans="1:1" x14ac:dyDescent="0.25">
      <c r="A959" s="89" t="str">
        <f t="shared" si="14"/>
        <v/>
      </c>
    </row>
    <row r="960" spans="1:1" x14ac:dyDescent="0.25">
      <c r="A960" s="89" t="str">
        <f t="shared" si="14"/>
        <v/>
      </c>
    </row>
    <row r="961" spans="1:1" x14ac:dyDescent="0.25">
      <c r="A961" s="89" t="str">
        <f t="shared" si="14"/>
        <v/>
      </c>
    </row>
    <row r="962" spans="1:1" x14ac:dyDescent="0.25">
      <c r="A962" s="89" t="str">
        <f t="shared" si="14"/>
        <v/>
      </c>
    </row>
    <row r="963" spans="1:1" x14ac:dyDescent="0.25">
      <c r="A963" s="89" t="str">
        <f t="shared" ref="A963:A1026" si="15">B963&amp;J963&amp;C963</f>
        <v/>
      </c>
    </row>
    <row r="964" spans="1:1" x14ac:dyDescent="0.25">
      <c r="A964" s="89" t="str">
        <f t="shared" si="15"/>
        <v/>
      </c>
    </row>
    <row r="965" spans="1:1" x14ac:dyDescent="0.25">
      <c r="A965" s="89" t="str">
        <f t="shared" si="15"/>
        <v/>
      </c>
    </row>
    <row r="966" spans="1:1" x14ac:dyDescent="0.25">
      <c r="A966" s="89" t="str">
        <f t="shared" si="15"/>
        <v/>
      </c>
    </row>
    <row r="967" spans="1:1" x14ac:dyDescent="0.25">
      <c r="A967" s="89" t="str">
        <f t="shared" si="15"/>
        <v/>
      </c>
    </row>
    <row r="968" spans="1:1" x14ac:dyDescent="0.25">
      <c r="A968" s="89" t="str">
        <f t="shared" si="15"/>
        <v/>
      </c>
    </row>
    <row r="969" spans="1:1" x14ac:dyDescent="0.25">
      <c r="A969" s="89" t="str">
        <f t="shared" si="15"/>
        <v/>
      </c>
    </row>
    <row r="970" spans="1:1" x14ac:dyDescent="0.25">
      <c r="A970" s="89" t="str">
        <f t="shared" si="15"/>
        <v/>
      </c>
    </row>
    <row r="971" spans="1:1" x14ac:dyDescent="0.25">
      <c r="A971" s="89" t="str">
        <f t="shared" si="15"/>
        <v/>
      </c>
    </row>
    <row r="972" spans="1:1" x14ac:dyDescent="0.25">
      <c r="A972" s="89" t="str">
        <f t="shared" si="15"/>
        <v/>
      </c>
    </row>
    <row r="973" spans="1:1" x14ac:dyDescent="0.25">
      <c r="A973" s="89" t="str">
        <f t="shared" si="15"/>
        <v/>
      </c>
    </row>
    <row r="974" spans="1:1" x14ac:dyDescent="0.25">
      <c r="A974" s="89" t="str">
        <f t="shared" si="15"/>
        <v/>
      </c>
    </row>
    <row r="975" spans="1:1" x14ac:dyDescent="0.25">
      <c r="A975" s="89" t="str">
        <f t="shared" si="15"/>
        <v/>
      </c>
    </row>
    <row r="976" spans="1:1" x14ac:dyDescent="0.25">
      <c r="A976" s="89" t="str">
        <f t="shared" si="15"/>
        <v/>
      </c>
    </row>
    <row r="977" spans="1:1" x14ac:dyDescent="0.25">
      <c r="A977" s="89" t="str">
        <f t="shared" si="15"/>
        <v/>
      </c>
    </row>
    <row r="978" spans="1:1" x14ac:dyDescent="0.25">
      <c r="A978" s="89" t="str">
        <f t="shared" si="15"/>
        <v/>
      </c>
    </row>
    <row r="979" spans="1:1" x14ac:dyDescent="0.25">
      <c r="A979" s="89" t="str">
        <f t="shared" si="15"/>
        <v/>
      </c>
    </row>
    <row r="980" spans="1:1" x14ac:dyDescent="0.25">
      <c r="A980" s="89" t="str">
        <f t="shared" si="15"/>
        <v/>
      </c>
    </row>
    <row r="981" spans="1:1" x14ac:dyDescent="0.25">
      <c r="A981" s="89" t="str">
        <f t="shared" si="15"/>
        <v/>
      </c>
    </row>
    <row r="982" spans="1:1" x14ac:dyDescent="0.25">
      <c r="A982" s="89" t="str">
        <f t="shared" si="15"/>
        <v/>
      </c>
    </row>
    <row r="983" spans="1:1" x14ac:dyDescent="0.25">
      <c r="A983" s="89" t="str">
        <f t="shared" si="15"/>
        <v/>
      </c>
    </row>
    <row r="984" spans="1:1" x14ac:dyDescent="0.25">
      <c r="A984" s="89" t="str">
        <f t="shared" si="15"/>
        <v/>
      </c>
    </row>
    <row r="985" spans="1:1" x14ac:dyDescent="0.25">
      <c r="A985" s="89" t="str">
        <f t="shared" si="15"/>
        <v/>
      </c>
    </row>
    <row r="986" spans="1:1" x14ac:dyDescent="0.25">
      <c r="A986" s="89" t="str">
        <f t="shared" si="15"/>
        <v/>
      </c>
    </row>
    <row r="987" spans="1:1" x14ac:dyDescent="0.25">
      <c r="A987" s="89" t="str">
        <f t="shared" si="15"/>
        <v/>
      </c>
    </row>
    <row r="988" spans="1:1" x14ac:dyDescent="0.25">
      <c r="A988" s="89" t="str">
        <f t="shared" si="15"/>
        <v/>
      </c>
    </row>
    <row r="989" spans="1:1" x14ac:dyDescent="0.25">
      <c r="A989" s="89" t="str">
        <f t="shared" si="15"/>
        <v/>
      </c>
    </row>
    <row r="990" spans="1:1" x14ac:dyDescent="0.25">
      <c r="A990" s="89" t="str">
        <f t="shared" si="15"/>
        <v/>
      </c>
    </row>
    <row r="991" spans="1:1" x14ac:dyDescent="0.25">
      <c r="A991" s="89" t="str">
        <f t="shared" si="15"/>
        <v/>
      </c>
    </row>
    <row r="992" spans="1:1" x14ac:dyDescent="0.25">
      <c r="A992" s="89" t="str">
        <f t="shared" si="15"/>
        <v/>
      </c>
    </row>
    <row r="993" spans="1:1" x14ac:dyDescent="0.25">
      <c r="A993" s="89" t="str">
        <f t="shared" si="15"/>
        <v/>
      </c>
    </row>
    <row r="994" spans="1:1" x14ac:dyDescent="0.25">
      <c r="A994" s="89" t="str">
        <f t="shared" si="15"/>
        <v/>
      </c>
    </row>
    <row r="995" spans="1:1" x14ac:dyDescent="0.25">
      <c r="A995" s="89" t="str">
        <f t="shared" si="15"/>
        <v/>
      </c>
    </row>
    <row r="996" spans="1:1" x14ac:dyDescent="0.25">
      <c r="A996" s="89" t="str">
        <f t="shared" si="15"/>
        <v/>
      </c>
    </row>
    <row r="997" spans="1:1" x14ac:dyDescent="0.25">
      <c r="A997" s="89" t="str">
        <f t="shared" si="15"/>
        <v/>
      </c>
    </row>
    <row r="998" spans="1:1" x14ac:dyDescent="0.25">
      <c r="A998" s="89" t="str">
        <f t="shared" si="15"/>
        <v/>
      </c>
    </row>
    <row r="999" spans="1:1" x14ac:dyDescent="0.25">
      <c r="A999" s="89" t="str">
        <f t="shared" si="15"/>
        <v/>
      </c>
    </row>
    <row r="1000" spans="1:1" x14ac:dyDescent="0.25">
      <c r="A1000" s="89" t="str">
        <f t="shared" si="15"/>
        <v/>
      </c>
    </row>
    <row r="1001" spans="1:1" x14ac:dyDescent="0.25">
      <c r="A1001" s="89" t="str">
        <f t="shared" si="15"/>
        <v/>
      </c>
    </row>
    <row r="1002" spans="1:1" x14ac:dyDescent="0.25">
      <c r="A1002" s="89" t="str">
        <f t="shared" si="15"/>
        <v/>
      </c>
    </row>
    <row r="1003" spans="1:1" x14ac:dyDescent="0.25">
      <c r="A1003" s="89" t="str">
        <f t="shared" si="15"/>
        <v/>
      </c>
    </row>
    <row r="1004" spans="1:1" x14ac:dyDescent="0.25">
      <c r="A1004" s="89" t="str">
        <f t="shared" si="15"/>
        <v/>
      </c>
    </row>
    <row r="1005" spans="1:1" x14ac:dyDescent="0.25">
      <c r="A1005" s="89" t="str">
        <f t="shared" si="15"/>
        <v/>
      </c>
    </row>
    <row r="1006" spans="1:1" x14ac:dyDescent="0.25">
      <c r="A1006" s="89" t="str">
        <f t="shared" si="15"/>
        <v/>
      </c>
    </row>
    <row r="1007" spans="1:1" x14ac:dyDescent="0.25">
      <c r="A1007" s="89" t="str">
        <f t="shared" si="15"/>
        <v/>
      </c>
    </row>
    <row r="1008" spans="1:1" x14ac:dyDescent="0.25">
      <c r="A1008" s="89" t="str">
        <f t="shared" si="15"/>
        <v/>
      </c>
    </row>
    <row r="1009" spans="1:1" x14ac:dyDescent="0.25">
      <c r="A1009" s="89" t="str">
        <f t="shared" si="15"/>
        <v/>
      </c>
    </row>
    <row r="1010" spans="1:1" x14ac:dyDescent="0.25">
      <c r="A1010" s="89" t="str">
        <f t="shared" si="15"/>
        <v/>
      </c>
    </row>
    <row r="1011" spans="1:1" x14ac:dyDescent="0.25">
      <c r="A1011" s="89" t="str">
        <f t="shared" si="15"/>
        <v/>
      </c>
    </row>
    <row r="1012" spans="1:1" x14ac:dyDescent="0.25">
      <c r="A1012" s="89" t="str">
        <f t="shared" si="15"/>
        <v/>
      </c>
    </row>
    <row r="1013" spans="1:1" x14ac:dyDescent="0.25">
      <c r="A1013" s="89" t="str">
        <f t="shared" si="15"/>
        <v/>
      </c>
    </row>
    <row r="1014" spans="1:1" x14ac:dyDescent="0.25">
      <c r="A1014" s="89" t="str">
        <f t="shared" si="15"/>
        <v/>
      </c>
    </row>
    <row r="1015" spans="1:1" x14ac:dyDescent="0.25">
      <c r="A1015" s="89" t="str">
        <f t="shared" si="15"/>
        <v/>
      </c>
    </row>
    <row r="1016" spans="1:1" x14ac:dyDescent="0.25">
      <c r="A1016" s="89" t="str">
        <f t="shared" si="15"/>
        <v/>
      </c>
    </row>
    <row r="1017" spans="1:1" x14ac:dyDescent="0.25">
      <c r="A1017" s="89" t="str">
        <f t="shared" si="15"/>
        <v/>
      </c>
    </row>
    <row r="1018" spans="1:1" x14ac:dyDescent="0.25">
      <c r="A1018" s="89" t="str">
        <f t="shared" si="15"/>
        <v/>
      </c>
    </row>
    <row r="1019" spans="1:1" x14ac:dyDescent="0.25">
      <c r="A1019" s="89" t="str">
        <f t="shared" si="15"/>
        <v/>
      </c>
    </row>
    <row r="1020" spans="1:1" x14ac:dyDescent="0.25">
      <c r="A1020" s="89" t="str">
        <f t="shared" si="15"/>
        <v/>
      </c>
    </row>
    <row r="1021" spans="1:1" x14ac:dyDescent="0.25">
      <c r="A1021" s="89" t="str">
        <f t="shared" si="15"/>
        <v/>
      </c>
    </row>
    <row r="1022" spans="1:1" x14ac:dyDescent="0.25">
      <c r="A1022" s="89" t="str">
        <f t="shared" si="15"/>
        <v/>
      </c>
    </row>
    <row r="1023" spans="1:1" x14ac:dyDescent="0.25">
      <c r="A1023" s="89" t="str">
        <f t="shared" si="15"/>
        <v/>
      </c>
    </row>
    <row r="1024" spans="1:1" x14ac:dyDescent="0.25">
      <c r="A1024" s="89" t="str">
        <f t="shared" si="15"/>
        <v/>
      </c>
    </row>
    <row r="1025" spans="1:1" x14ac:dyDescent="0.25">
      <c r="A1025" s="89" t="str">
        <f t="shared" si="15"/>
        <v/>
      </c>
    </row>
    <row r="1026" spans="1:1" x14ac:dyDescent="0.25">
      <c r="A1026" s="89" t="str">
        <f t="shared" si="15"/>
        <v/>
      </c>
    </row>
    <row r="1027" spans="1:1" x14ac:dyDescent="0.25">
      <c r="A1027" s="89" t="str">
        <f t="shared" ref="A1027:A1090" si="16">B1027&amp;J1027&amp;C1027</f>
        <v/>
      </c>
    </row>
    <row r="1028" spans="1:1" x14ac:dyDescent="0.25">
      <c r="A1028" s="89" t="str">
        <f t="shared" si="16"/>
        <v/>
      </c>
    </row>
    <row r="1029" spans="1:1" x14ac:dyDescent="0.25">
      <c r="A1029" s="89" t="str">
        <f t="shared" si="16"/>
        <v/>
      </c>
    </row>
    <row r="1030" spans="1:1" x14ac:dyDescent="0.25">
      <c r="A1030" s="89" t="str">
        <f t="shared" si="16"/>
        <v/>
      </c>
    </row>
    <row r="1031" spans="1:1" x14ac:dyDescent="0.25">
      <c r="A1031" s="89" t="str">
        <f t="shared" si="16"/>
        <v/>
      </c>
    </row>
    <row r="1032" spans="1:1" x14ac:dyDescent="0.25">
      <c r="A1032" s="89" t="str">
        <f t="shared" si="16"/>
        <v/>
      </c>
    </row>
    <row r="1033" spans="1:1" x14ac:dyDescent="0.25">
      <c r="A1033" s="89" t="str">
        <f t="shared" si="16"/>
        <v/>
      </c>
    </row>
    <row r="1034" spans="1:1" x14ac:dyDescent="0.25">
      <c r="A1034" s="89" t="str">
        <f t="shared" si="16"/>
        <v/>
      </c>
    </row>
    <row r="1035" spans="1:1" x14ac:dyDescent="0.25">
      <c r="A1035" s="89" t="str">
        <f t="shared" si="16"/>
        <v/>
      </c>
    </row>
    <row r="1036" spans="1:1" x14ac:dyDescent="0.25">
      <c r="A1036" s="89" t="str">
        <f t="shared" si="16"/>
        <v/>
      </c>
    </row>
    <row r="1037" spans="1:1" x14ac:dyDescent="0.25">
      <c r="A1037" s="89" t="str">
        <f t="shared" si="16"/>
        <v/>
      </c>
    </row>
    <row r="1038" spans="1:1" x14ac:dyDescent="0.25">
      <c r="A1038" s="89" t="str">
        <f t="shared" si="16"/>
        <v/>
      </c>
    </row>
    <row r="1039" spans="1:1" x14ac:dyDescent="0.25">
      <c r="A1039" s="89" t="str">
        <f t="shared" si="16"/>
        <v/>
      </c>
    </row>
    <row r="1040" spans="1:1" x14ac:dyDescent="0.25">
      <c r="A1040" s="89" t="str">
        <f t="shared" si="16"/>
        <v/>
      </c>
    </row>
    <row r="1041" spans="1:1" x14ac:dyDescent="0.25">
      <c r="A1041" s="89" t="str">
        <f t="shared" si="16"/>
        <v/>
      </c>
    </row>
    <row r="1042" spans="1:1" x14ac:dyDescent="0.25">
      <c r="A1042" s="89" t="str">
        <f t="shared" si="16"/>
        <v/>
      </c>
    </row>
    <row r="1043" spans="1:1" x14ac:dyDescent="0.25">
      <c r="A1043" s="89" t="str">
        <f t="shared" si="16"/>
        <v/>
      </c>
    </row>
    <row r="1044" spans="1:1" x14ac:dyDescent="0.25">
      <c r="A1044" s="89" t="str">
        <f t="shared" si="16"/>
        <v/>
      </c>
    </row>
    <row r="1045" spans="1:1" x14ac:dyDescent="0.25">
      <c r="A1045" s="89" t="str">
        <f t="shared" si="16"/>
        <v/>
      </c>
    </row>
    <row r="1046" spans="1:1" x14ac:dyDescent="0.25">
      <c r="A1046" s="89" t="str">
        <f t="shared" si="16"/>
        <v/>
      </c>
    </row>
    <row r="1047" spans="1:1" x14ac:dyDescent="0.25">
      <c r="A1047" s="89" t="str">
        <f t="shared" si="16"/>
        <v/>
      </c>
    </row>
    <row r="1048" spans="1:1" x14ac:dyDescent="0.25">
      <c r="A1048" s="89" t="str">
        <f t="shared" si="16"/>
        <v/>
      </c>
    </row>
    <row r="1049" spans="1:1" x14ac:dyDescent="0.25">
      <c r="A1049" s="89" t="str">
        <f t="shared" si="16"/>
        <v/>
      </c>
    </row>
    <row r="1050" spans="1:1" x14ac:dyDescent="0.25">
      <c r="A1050" s="89" t="str">
        <f t="shared" si="16"/>
        <v/>
      </c>
    </row>
    <row r="1051" spans="1:1" x14ac:dyDescent="0.25">
      <c r="A1051" s="89" t="str">
        <f t="shared" si="16"/>
        <v/>
      </c>
    </row>
    <row r="1052" spans="1:1" x14ac:dyDescent="0.25">
      <c r="A1052" s="89" t="str">
        <f t="shared" si="16"/>
        <v/>
      </c>
    </row>
    <row r="1053" spans="1:1" x14ac:dyDescent="0.25">
      <c r="A1053" s="89" t="str">
        <f t="shared" si="16"/>
        <v/>
      </c>
    </row>
    <row r="1054" spans="1:1" x14ac:dyDescent="0.25">
      <c r="A1054" s="89" t="str">
        <f t="shared" si="16"/>
        <v/>
      </c>
    </row>
    <row r="1055" spans="1:1" x14ac:dyDescent="0.25">
      <c r="A1055" s="89" t="str">
        <f t="shared" si="16"/>
        <v/>
      </c>
    </row>
    <row r="1056" spans="1:1" x14ac:dyDescent="0.25">
      <c r="A1056" s="89" t="str">
        <f t="shared" si="16"/>
        <v/>
      </c>
    </row>
    <row r="1057" spans="1:1" x14ac:dyDescent="0.25">
      <c r="A1057" s="89" t="str">
        <f t="shared" si="16"/>
        <v/>
      </c>
    </row>
    <row r="1058" spans="1:1" x14ac:dyDescent="0.25">
      <c r="A1058" s="89" t="str">
        <f t="shared" si="16"/>
        <v/>
      </c>
    </row>
    <row r="1059" spans="1:1" x14ac:dyDescent="0.25">
      <c r="A1059" s="89" t="str">
        <f t="shared" si="16"/>
        <v/>
      </c>
    </row>
    <row r="1060" spans="1:1" x14ac:dyDescent="0.25">
      <c r="A1060" s="89" t="str">
        <f t="shared" si="16"/>
        <v/>
      </c>
    </row>
    <row r="1061" spans="1:1" x14ac:dyDescent="0.25">
      <c r="A1061" s="89" t="str">
        <f t="shared" si="16"/>
        <v/>
      </c>
    </row>
    <row r="1062" spans="1:1" x14ac:dyDescent="0.25">
      <c r="A1062" s="89" t="str">
        <f t="shared" si="16"/>
        <v/>
      </c>
    </row>
    <row r="1063" spans="1:1" x14ac:dyDescent="0.25">
      <c r="A1063" s="89" t="str">
        <f t="shared" si="16"/>
        <v/>
      </c>
    </row>
    <row r="1064" spans="1:1" x14ac:dyDescent="0.25">
      <c r="A1064" s="89" t="str">
        <f t="shared" si="16"/>
        <v/>
      </c>
    </row>
    <row r="1065" spans="1:1" x14ac:dyDescent="0.25">
      <c r="A1065" s="89" t="str">
        <f t="shared" si="16"/>
        <v/>
      </c>
    </row>
    <row r="1066" spans="1:1" x14ac:dyDescent="0.25">
      <c r="A1066" s="89" t="str">
        <f t="shared" si="16"/>
        <v/>
      </c>
    </row>
    <row r="1067" spans="1:1" x14ac:dyDescent="0.25">
      <c r="A1067" s="89" t="str">
        <f t="shared" si="16"/>
        <v/>
      </c>
    </row>
    <row r="1068" spans="1:1" x14ac:dyDescent="0.25">
      <c r="A1068" s="89" t="str">
        <f t="shared" si="16"/>
        <v/>
      </c>
    </row>
    <row r="1069" spans="1:1" x14ac:dyDescent="0.25">
      <c r="A1069" s="89" t="str">
        <f t="shared" si="16"/>
        <v/>
      </c>
    </row>
    <row r="1070" spans="1:1" x14ac:dyDescent="0.25">
      <c r="A1070" s="89" t="str">
        <f t="shared" si="16"/>
        <v/>
      </c>
    </row>
    <row r="1071" spans="1:1" x14ac:dyDescent="0.25">
      <c r="A1071" s="89" t="str">
        <f t="shared" si="16"/>
        <v/>
      </c>
    </row>
    <row r="1072" spans="1:1" x14ac:dyDescent="0.25">
      <c r="A1072" s="89" t="str">
        <f t="shared" si="16"/>
        <v/>
      </c>
    </row>
    <row r="1073" spans="1:1" x14ac:dyDescent="0.25">
      <c r="A1073" s="89" t="str">
        <f t="shared" si="16"/>
        <v/>
      </c>
    </row>
    <row r="1074" spans="1:1" x14ac:dyDescent="0.25">
      <c r="A1074" s="89" t="str">
        <f t="shared" si="16"/>
        <v/>
      </c>
    </row>
    <row r="1075" spans="1:1" x14ac:dyDescent="0.25">
      <c r="A1075" s="89" t="str">
        <f t="shared" si="16"/>
        <v/>
      </c>
    </row>
    <row r="1076" spans="1:1" x14ac:dyDescent="0.25">
      <c r="A1076" s="89" t="str">
        <f t="shared" si="16"/>
        <v/>
      </c>
    </row>
    <row r="1077" spans="1:1" x14ac:dyDescent="0.25">
      <c r="A1077" s="89" t="str">
        <f t="shared" si="16"/>
        <v/>
      </c>
    </row>
    <row r="1078" spans="1:1" x14ac:dyDescent="0.25">
      <c r="A1078" s="89" t="str">
        <f t="shared" si="16"/>
        <v/>
      </c>
    </row>
    <row r="1079" spans="1:1" x14ac:dyDescent="0.25">
      <c r="A1079" s="89" t="str">
        <f t="shared" si="16"/>
        <v/>
      </c>
    </row>
    <row r="1080" spans="1:1" x14ac:dyDescent="0.25">
      <c r="A1080" s="89" t="str">
        <f t="shared" si="16"/>
        <v/>
      </c>
    </row>
    <row r="1081" spans="1:1" x14ac:dyDescent="0.25">
      <c r="A1081" s="89" t="str">
        <f t="shared" si="16"/>
        <v/>
      </c>
    </row>
    <row r="1082" spans="1:1" x14ac:dyDescent="0.25">
      <c r="A1082" s="89" t="str">
        <f t="shared" si="16"/>
        <v/>
      </c>
    </row>
    <row r="1083" spans="1:1" x14ac:dyDescent="0.25">
      <c r="A1083" s="89" t="str">
        <f t="shared" si="16"/>
        <v/>
      </c>
    </row>
    <row r="1084" spans="1:1" x14ac:dyDescent="0.25">
      <c r="A1084" s="89" t="str">
        <f t="shared" si="16"/>
        <v/>
      </c>
    </row>
    <row r="1085" spans="1:1" x14ac:dyDescent="0.25">
      <c r="A1085" s="89" t="str">
        <f t="shared" si="16"/>
        <v/>
      </c>
    </row>
    <row r="1086" spans="1:1" x14ac:dyDescent="0.25">
      <c r="A1086" s="89" t="str">
        <f t="shared" si="16"/>
        <v/>
      </c>
    </row>
    <row r="1087" spans="1:1" x14ac:dyDescent="0.25">
      <c r="A1087" s="89" t="str">
        <f t="shared" si="16"/>
        <v/>
      </c>
    </row>
    <row r="1088" spans="1:1" x14ac:dyDescent="0.25">
      <c r="A1088" s="89" t="str">
        <f t="shared" si="16"/>
        <v/>
      </c>
    </row>
    <row r="1089" spans="1:1" x14ac:dyDescent="0.25">
      <c r="A1089" s="89" t="str">
        <f t="shared" si="16"/>
        <v/>
      </c>
    </row>
    <row r="1090" spans="1:1" x14ac:dyDescent="0.25">
      <c r="A1090" s="89" t="str">
        <f t="shared" si="16"/>
        <v/>
      </c>
    </row>
    <row r="1091" spans="1:1" x14ac:dyDescent="0.25">
      <c r="A1091" s="89" t="str">
        <f t="shared" ref="A1091:A1154" si="17">B1091&amp;J1091&amp;C1091</f>
        <v/>
      </c>
    </row>
    <row r="1092" spans="1:1" x14ac:dyDescent="0.25">
      <c r="A1092" s="89" t="str">
        <f t="shared" si="17"/>
        <v/>
      </c>
    </row>
    <row r="1093" spans="1:1" x14ac:dyDescent="0.25">
      <c r="A1093" s="89" t="str">
        <f t="shared" si="17"/>
        <v/>
      </c>
    </row>
    <row r="1094" spans="1:1" x14ac:dyDescent="0.25">
      <c r="A1094" s="89" t="str">
        <f t="shared" si="17"/>
        <v/>
      </c>
    </row>
    <row r="1095" spans="1:1" x14ac:dyDescent="0.25">
      <c r="A1095" s="89" t="str">
        <f t="shared" si="17"/>
        <v/>
      </c>
    </row>
    <row r="1096" spans="1:1" x14ac:dyDescent="0.25">
      <c r="A1096" s="89" t="str">
        <f t="shared" si="17"/>
        <v/>
      </c>
    </row>
    <row r="1097" spans="1:1" x14ac:dyDescent="0.25">
      <c r="A1097" s="89" t="str">
        <f t="shared" si="17"/>
        <v/>
      </c>
    </row>
    <row r="1098" spans="1:1" x14ac:dyDescent="0.25">
      <c r="A1098" s="89" t="str">
        <f t="shared" si="17"/>
        <v/>
      </c>
    </row>
    <row r="1099" spans="1:1" x14ac:dyDescent="0.25">
      <c r="A1099" s="89" t="str">
        <f t="shared" si="17"/>
        <v/>
      </c>
    </row>
    <row r="1100" spans="1:1" x14ac:dyDescent="0.25">
      <c r="A1100" s="89" t="str">
        <f t="shared" si="17"/>
        <v/>
      </c>
    </row>
    <row r="1101" spans="1:1" x14ac:dyDescent="0.25">
      <c r="A1101" s="89" t="str">
        <f t="shared" si="17"/>
        <v/>
      </c>
    </row>
    <row r="1102" spans="1:1" x14ac:dyDescent="0.25">
      <c r="A1102" s="89" t="str">
        <f t="shared" si="17"/>
        <v/>
      </c>
    </row>
    <row r="1103" spans="1:1" x14ac:dyDescent="0.25">
      <c r="A1103" s="89" t="str">
        <f t="shared" si="17"/>
        <v/>
      </c>
    </row>
    <row r="1104" spans="1:1" x14ac:dyDescent="0.25">
      <c r="A1104" s="89" t="str">
        <f t="shared" si="17"/>
        <v/>
      </c>
    </row>
    <row r="1105" spans="1:1" x14ac:dyDescent="0.25">
      <c r="A1105" s="89" t="str">
        <f t="shared" si="17"/>
        <v/>
      </c>
    </row>
    <row r="1106" spans="1:1" x14ac:dyDescent="0.25">
      <c r="A1106" s="89" t="str">
        <f t="shared" si="17"/>
        <v/>
      </c>
    </row>
    <row r="1107" spans="1:1" x14ac:dyDescent="0.25">
      <c r="A1107" s="89" t="str">
        <f t="shared" si="17"/>
        <v/>
      </c>
    </row>
    <row r="1108" spans="1:1" x14ac:dyDescent="0.25">
      <c r="A1108" s="89" t="str">
        <f t="shared" si="17"/>
        <v/>
      </c>
    </row>
    <row r="1109" spans="1:1" x14ac:dyDescent="0.25">
      <c r="A1109" s="89" t="str">
        <f t="shared" si="17"/>
        <v/>
      </c>
    </row>
    <row r="1110" spans="1:1" x14ac:dyDescent="0.25">
      <c r="A1110" s="89" t="str">
        <f t="shared" si="17"/>
        <v/>
      </c>
    </row>
    <row r="1111" spans="1:1" x14ac:dyDescent="0.25">
      <c r="A1111" s="89" t="str">
        <f t="shared" si="17"/>
        <v/>
      </c>
    </row>
    <row r="1112" spans="1:1" x14ac:dyDescent="0.25">
      <c r="A1112" s="89" t="str">
        <f t="shared" si="17"/>
        <v/>
      </c>
    </row>
    <row r="1113" spans="1:1" x14ac:dyDescent="0.25">
      <c r="A1113" s="89" t="str">
        <f t="shared" si="17"/>
        <v/>
      </c>
    </row>
    <row r="1114" spans="1:1" x14ac:dyDescent="0.25">
      <c r="A1114" s="89" t="str">
        <f t="shared" si="17"/>
        <v/>
      </c>
    </row>
    <row r="1115" spans="1:1" x14ac:dyDescent="0.25">
      <c r="A1115" s="89" t="str">
        <f t="shared" si="17"/>
        <v/>
      </c>
    </row>
    <row r="1116" spans="1:1" x14ac:dyDescent="0.25">
      <c r="A1116" s="89" t="str">
        <f t="shared" si="17"/>
        <v/>
      </c>
    </row>
    <row r="1117" spans="1:1" x14ac:dyDescent="0.25">
      <c r="A1117" s="89" t="str">
        <f t="shared" si="17"/>
        <v/>
      </c>
    </row>
    <row r="1118" spans="1:1" x14ac:dyDescent="0.25">
      <c r="A1118" s="89" t="str">
        <f t="shared" si="17"/>
        <v/>
      </c>
    </row>
    <row r="1119" spans="1:1" x14ac:dyDescent="0.25">
      <c r="A1119" s="89" t="str">
        <f t="shared" si="17"/>
        <v/>
      </c>
    </row>
    <row r="1120" spans="1:1" x14ac:dyDescent="0.25">
      <c r="A1120" s="89" t="str">
        <f t="shared" si="17"/>
        <v/>
      </c>
    </row>
    <row r="1121" spans="1:1" x14ac:dyDescent="0.25">
      <c r="A1121" s="89" t="str">
        <f t="shared" si="17"/>
        <v/>
      </c>
    </row>
    <row r="1122" spans="1:1" x14ac:dyDescent="0.25">
      <c r="A1122" s="89" t="str">
        <f t="shared" si="17"/>
        <v/>
      </c>
    </row>
    <row r="1123" spans="1:1" x14ac:dyDescent="0.25">
      <c r="A1123" s="89" t="str">
        <f t="shared" si="17"/>
        <v/>
      </c>
    </row>
    <row r="1124" spans="1:1" x14ac:dyDescent="0.25">
      <c r="A1124" s="89" t="str">
        <f t="shared" si="17"/>
        <v/>
      </c>
    </row>
    <row r="1125" spans="1:1" x14ac:dyDescent="0.25">
      <c r="A1125" s="89" t="str">
        <f t="shared" si="17"/>
        <v/>
      </c>
    </row>
    <row r="1126" spans="1:1" x14ac:dyDescent="0.25">
      <c r="A1126" s="89" t="str">
        <f t="shared" si="17"/>
        <v/>
      </c>
    </row>
    <row r="1127" spans="1:1" x14ac:dyDescent="0.25">
      <c r="A1127" s="89" t="str">
        <f t="shared" si="17"/>
        <v/>
      </c>
    </row>
    <row r="1128" spans="1:1" x14ac:dyDescent="0.25">
      <c r="A1128" s="89" t="str">
        <f t="shared" si="17"/>
        <v/>
      </c>
    </row>
    <row r="1129" spans="1:1" x14ac:dyDescent="0.25">
      <c r="A1129" s="89" t="str">
        <f t="shared" si="17"/>
        <v/>
      </c>
    </row>
    <row r="1130" spans="1:1" x14ac:dyDescent="0.25">
      <c r="A1130" s="89" t="str">
        <f t="shared" si="17"/>
        <v/>
      </c>
    </row>
    <row r="1131" spans="1:1" x14ac:dyDescent="0.25">
      <c r="A1131" s="89" t="str">
        <f t="shared" si="17"/>
        <v/>
      </c>
    </row>
    <row r="1132" spans="1:1" x14ac:dyDescent="0.25">
      <c r="A1132" s="89" t="str">
        <f t="shared" si="17"/>
        <v/>
      </c>
    </row>
    <row r="1133" spans="1:1" x14ac:dyDescent="0.25">
      <c r="A1133" s="89" t="str">
        <f t="shared" si="17"/>
        <v/>
      </c>
    </row>
    <row r="1134" spans="1:1" x14ac:dyDescent="0.25">
      <c r="A1134" s="89" t="str">
        <f t="shared" si="17"/>
        <v/>
      </c>
    </row>
    <row r="1135" spans="1:1" x14ac:dyDescent="0.25">
      <c r="A1135" s="89" t="str">
        <f t="shared" si="17"/>
        <v/>
      </c>
    </row>
    <row r="1136" spans="1:1" x14ac:dyDescent="0.25">
      <c r="A1136" s="89" t="str">
        <f t="shared" si="17"/>
        <v/>
      </c>
    </row>
    <row r="1137" spans="1:1" x14ac:dyDescent="0.25">
      <c r="A1137" s="89" t="str">
        <f t="shared" si="17"/>
        <v/>
      </c>
    </row>
    <row r="1138" spans="1:1" x14ac:dyDescent="0.25">
      <c r="A1138" s="89" t="str">
        <f t="shared" si="17"/>
        <v/>
      </c>
    </row>
    <row r="1139" spans="1:1" x14ac:dyDescent="0.25">
      <c r="A1139" s="89" t="str">
        <f t="shared" si="17"/>
        <v/>
      </c>
    </row>
    <row r="1140" spans="1:1" x14ac:dyDescent="0.25">
      <c r="A1140" s="89" t="str">
        <f t="shared" si="17"/>
        <v/>
      </c>
    </row>
    <row r="1141" spans="1:1" x14ac:dyDescent="0.25">
      <c r="A1141" s="89" t="str">
        <f t="shared" si="17"/>
        <v/>
      </c>
    </row>
    <row r="1142" spans="1:1" x14ac:dyDescent="0.25">
      <c r="A1142" s="89" t="str">
        <f t="shared" si="17"/>
        <v/>
      </c>
    </row>
    <row r="1143" spans="1:1" x14ac:dyDescent="0.25">
      <c r="A1143" s="89" t="str">
        <f t="shared" si="17"/>
        <v/>
      </c>
    </row>
    <row r="1144" spans="1:1" x14ac:dyDescent="0.25">
      <c r="A1144" s="89" t="str">
        <f t="shared" si="17"/>
        <v/>
      </c>
    </row>
    <row r="1145" spans="1:1" x14ac:dyDescent="0.25">
      <c r="A1145" s="89" t="str">
        <f t="shared" si="17"/>
        <v/>
      </c>
    </row>
    <row r="1146" spans="1:1" x14ac:dyDescent="0.25">
      <c r="A1146" s="89" t="str">
        <f t="shared" si="17"/>
        <v/>
      </c>
    </row>
    <row r="1147" spans="1:1" x14ac:dyDescent="0.25">
      <c r="A1147" s="89" t="str">
        <f t="shared" si="17"/>
        <v/>
      </c>
    </row>
    <row r="1148" spans="1:1" x14ac:dyDescent="0.25">
      <c r="A1148" s="89" t="str">
        <f t="shared" si="17"/>
        <v/>
      </c>
    </row>
    <row r="1149" spans="1:1" x14ac:dyDescent="0.25">
      <c r="A1149" s="89" t="str">
        <f t="shared" si="17"/>
        <v/>
      </c>
    </row>
    <row r="1150" spans="1:1" x14ac:dyDescent="0.25">
      <c r="A1150" s="89" t="str">
        <f t="shared" si="17"/>
        <v/>
      </c>
    </row>
    <row r="1151" spans="1:1" x14ac:dyDescent="0.25">
      <c r="A1151" s="89" t="str">
        <f t="shared" si="17"/>
        <v/>
      </c>
    </row>
    <row r="1152" spans="1:1" x14ac:dyDescent="0.25">
      <c r="A1152" s="89" t="str">
        <f t="shared" si="17"/>
        <v/>
      </c>
    </row>
    <row r="1153" spans="1:1" x14ac:dyDescent="0.25">
      <c r="A1153" s="89" t="str">
        <f t="shared" si="17"/>
        <v/>
      </c>
    </row>
    <row r="1154" spans="1:1" x14ac:dyDescent="0.25">
      <c r="A1154" s="89" t="str">
        <f t="shared" si="17"/>
        <v/>
      </c>
    </row>
    <row r="1155" spans="1:1" x14ac:dyDescent="0.25">
      <c r="A1155" s="89" t="str">
        <f t="shared" ref="A1155:A1218" si="18">B1155&amp;J1155&amp;C1155</f>
        <v/>
      </c>
    </row>
    <row r="1156" spans="1:1" x14ac:dyDescent="0.25">
      <c r="A1156" s="89" t="str">
        <f t="shared" si="18"/>
        <v/>
      </c>
    </row>
    <row r="1157" spans="1:1" x14ac:dyDescent="0.25">
      <c r="A1157" s="89" t="str">
        <f t="shared" si="18"/>
        <v/>
      </c>
    </row>
    <row r="1158" spans="1:1" x14ac:dyDescent="0.25">
      <c r="A1158" s="89" t="str">
        <f t="shared" si="18"/>
        <v/>
      </c>
    </row>
    <row r="1159" spans="1:1" x14ac:dyDescent="0.25">
      <c r="A1159" s="89" t="str">
        <f t="shared" si="18"/>
        <v/>
      </c>
    </row>
    <row r="1160" spans="1:1" x14ac:dyDescent="0.25">
      <c r="A1160" s="89" t="str">
        <f t="shared" si="18"/>
        <v/>
      </c>
    </row>
    <row r="1161" spans="1:1" x14ac:dyDescent="0.25">
      <c r="A1161" s="89" t="str">
        <f t="shared" si="18"/>
        <v/>
      </c>
    </row>
    <row r="1162" spans="1:1" x14ac:dyDescent="0.25">
      <c r="A1162" s="89" t="str">
        <f t="shared" si="18"/>
        <v/>
      </c>
    </row>
    <row r="1163" spans="1:1" x14ac:dyDescent="0.25">
      <c r="A1163" s="89" t="str">
        <f t="shared" si="18"/>
        <v/>
      </c>
    </row>
    <row r="1164" spans="1:1" x14ac:dyDescent="0.25">
      <c r="A1164" s="89" t="str">
        <f t="shared" si="18"/>
        <v/>
      </c>
    </row>
    <row r="1165" spans="1:1" x14ac:dyDescent="0.25">
      <c r="A1165" s="89" t="str">
        <f t="shared" si="18"/>
        <v/>
      </c>
    </row>
    <row r="1166" spans="1:1" x14ac:dyDescent="0.25">
      <c r="A1166" s="89" t="str">
        <f t="shared" si="18"/>
        <v/>
      </c>
    </row>
    <row r="1167" spans="1:1" x14ac:dyDescent="0.25">
      <c r="A1167" s="89" t="str">
        <f t="shared" si="18"/>
        <v/>
      </c>
    </row>
    <row r="1168" spans="1:1" x14ac:dyDescent="0.25">
      <c r="A1168" s="89" t="str">
        <f t="shared" si="18"/>
        <v/>
      </c>
    </row>
    <row r="1169" spans="1:1" x14ac:dyDescent="0.25">
      <c r="A1169" s="89" t="str">
        <f t="shared" si="18"/>
        <v/>
      </c>
    </row>
    <row r="1170" spans="1:1" x14ac:dyDescent="0.25">
      <c r="A1170" s="89" t="str">
        <f t="shared" si="18"/>
        <v/>
      </c>
    </row>
    <row r="1171" spans="1:1" x14ac:dyDescent="0.25">
      <c r="A1171" s="89" t="str">
        <f t="shared" si="18"/>
        <v/>
      </c>
    </row>
    <row r="1172" spans="1:1" x14ac:dyDescent="0.25">
      <c r="A1172" s="89" t="str">
        <f t="shared" si="18"/>
        <v/>
      </c>
    </row>
    <row r="1173" spans="1:1" x14ac:dyDescent="0.25">
      <c r="A1173" s="89" t="str">
        <f t="shared" si="18"/>
        <v/>
      </c>
    </row>
    <row r="1174" spans="1:1" x14ac:dyDescent="0.25">
      <c r="A1174" s="89" t="str">
        <f t="shared" si="18"/>
        <v/>
      </c>
    </row>
    <row r="1175" spans="1:1" x14ac:dyDescent="0.25">
      <c r="A1175" s="89" t="str">
        <f t="shared" si="18"/>
        <v/>
      </c>
    </row>
    <row r="1176" spans="1:1" x14ac:dyDescent="0.25">
      <c r="A1176" s="89" t="str">
        <f t="shared" si="18"/>
        <v/>
      </c>
    </row>
    <row r="1177" spans="1:1" x14ac:dyDescent="0.25">
      <c r="A1177" s="89" t="str">
        <f t="shared" si="18"/>
        <v/>
      </c>
    </row>
    <row r="1178" spans="1:1" x14ac:dyDescent="0.25">
      <c r="A1178" s="89" t="str">
        <f t="shared" si="18"/>
        <v/>
      </c>
    </row>
    <row r="1179" spans="1:1" x14ac:dyDescent="0.25">
      <c r="A1179" s="89" t="str">
        <f t="shared" si="18"/>
        <v/>
      </c>
    </row>
    <row r="1180" spans="1:1" x14ac:dyDescent="0.25">
      <c r="A1180" s="89" t="str">
        <f t="shared" si="18"/>
        <v/>
      </c>
    </row>
    <row r="1181" spans="1:1" x14ac:dyDescent="0.25">
      <c r="A1181" s="89" t="str">
        <f t="shared" si="18"/>
        <v/>
      </c>
    </row>
    <row r="1182" spans="1:1" x14ac:dyDescent="0.25">
      <c r="A1182" s="89" t="str">
        <f t="shared" si="18"/>
        <v/>
      </c>
    </row>
    <row r="1183" spans="1:1" x14ac:dyDescent="0.25">
      <c r="A1183" s="89" t="str">
        <f t="shared" si="18"/>
        <v/>
      </c>
    </row>
    <row r="1184" spans="1:1" x14ac:dyDescent="0.25">
      <c r="A1184" s="89" t="str">
        <f t="shared" si="18"/>
        <v/>
      </c>
    </row>
    <row r="1185" spans="1:1" x14ac:dyDescent="0.25">
      <c r="A1185" s="89" t="str">
        <f t="shared" si="18"/>
        <v/>
      </c>
    </row>
    <row r="1186" spans="1:1" x14ac:dyDescent="0.25">
      <c r="A1186" s="89" t="str">
        <f t="shared" si="18"/>
        <v/>
      </c>
    </row>
    <row r="1187" spans="1:1" x14ac:dyDescent="0.25">
      <c r="A1187" s="89" t="str">
        <f t="shared" si="18"/>
        <v/>
      </c>
    </row>
    <row r="1188" spans="1:1" x14ac:dyDescent="0.25">
      <c r="A1188" s="89" t="str">
        <f t="shared" si="18"/>
        <v/>
      </c>
    </row>
    <row r="1189" spans="1:1" x14ac:dyDescent="0.25">
      <c r="A1189" s="89" t="str">
        <f t="shared" si="18"/>
        <v/>
      </c>
    </row>
    <row r="1190" spans="1:1" x14ac:dyDescent="0.25">
      <c r="A1190" s="89" t="str">
        <f t="shared" si="18"/>
        <v/>
      </c>
    </row>
    <row r="1191" spans="1:1" x14ac:dyDescent="0.25">
      <c r="A1191" s="89" t="str">
        <f t="shared" si="18"/>
        <v/>
      </c>
    </row>
    <row r="1192" spans="1:1" x14ac:dyDescent="0.25">
      <c r="A1192" s="89" t="str">
        <f t="shared" si="18"/>
        <v/>
      </c>
    </row>
    <row r="1193" spans="1:1" x14ac:dyDescent="0.25">
      <c r="A1193" s="89" t="str">
        <f t="shared" si="18"/>
        <v/>
      </c>
    </row>
    <row r="1194" spans="1:1" x14ac:dyDescent="0.25">
      <c r="A1194" s="89" t="str">
        <f t="shared" si="18"/>
        <v/>
      </c>
    </row>
    <row r="1195" spans="1:1" x14ac:dyDescent="0.25">
      <c r="A1195" s="89" t="str">
        <f t="shared" si="18"/>
        <v/>
      </c>
    </row>
    <row r="1196" spans="1:1" x14ac:dyDescent="0.25">
      <c r="A1196" s="89" t="str">
        <f t="shared" si="18"/>
        <v/>
      </c>
    </row>
    <row r="1197" spans="1:1" x14ac:dyDescent="0.25">
      <c r="A1197" s="89" t="str">
        <f t="shared" si="18"/>
        <v/>
      </c>
    </row>
    <row r="1198" spans="1:1" x14ac:dyDescent="0.25">
      <c r="A1198" s="89" t="str">
        <f t="shared" si="18"/>
        <v/>
      </c>
    </row>
    <row r="1199" spans="1:1" x14ac:dyDescent="0.25">
      <c r="A1199" s="89" t="str">
        <f t="shared" si="18"/>
        <v/>
      </c>
    </row>
    <row r="1200" spans="1:1" x14ac:dyDescent="0.25">
      <c r="A1200" s="89" t="str">
        <f t="shared" si="18"/>
        <v/>
      </c>
    </row>
    <row r="1201" spans="1:1" x14ac:dyDescent="0.25">
      <c r="A1201" s="89" t="str">
        <f t="shared" si="18"/>
        <v/>
      </c>
    </row>
    <row r="1202" spans="1:1" x14ac:dyDescent="0.25">
      <c r="A1202" s="89" t="str">
        <f t="shared" si="18"/>
        <v/>
      </c>
    </row>
    <row r="1203" spans="1:1" x14ac:dyDescent="0.25">
      <c r="A1203" s="89" t="str">
        <f t="shared" si="18"/>
        <v/>
      </c>
    </row>
    <row r="1204" spans="1:1" x14ac:dyDescent="0.25">
      <c r="A1204" s="89" t="str">
        <f t="shared" si="18"/>
        <v/>
      </c>
    </row>
    <row r="1205" spans="1:1" x14ac:dyDescent="0.25">
      <c r="A1205" s="89" t="str">
        <f t="shared" si="18"/>
        <v/>
      </c>
    </row>
    <row r="1206" spans="1:1" x14ac:dyDescent="0.25">
      <c r="A1206" s="89" t="str">
        <f t="shared" si="18"/>
        <v/>
      </c>
    </row>
    <row r="1207" spans="1:1" x14ac:dyDescent="0.25">
      <c r="A1207" s="89" t="str">
        <f t="shared" si="18"/>
        <v/>
      </c>
    </row>
    <row r="1208" spans="1:1" x14ac:dyDescent="0.25">
      <c r="A1208" s="89" t="str">
        <f t="shared" si="18"/>
        <v/>
      </c>
    </row>
    <row r="1209" spans="1:1" x14ac:dyDescent="0.25">
      <c r="A1209" s="89" t="str">
        <f t="shared" si="18"/>
        <v/>
      </c>
    </row>
    <row r="1210" spans="1:1" x14ac:dyDescent="0.25">
      <c r="A1210" s="89" t="str">
        <f t="shared" si="18"/>
        <v/>
      </c>
    </row>
    <row r="1211" spans="1:1" x14ac:dyDescent="0.25">
      <c r="A1211" s="89" t="str">
        <f t="shared" si="18"/>
        <v/>
      </c>
    </row>
    <row r="1212" spans="1:1" x14ac:dyDescent="0.25">
      <c r="A1212" s="89" t="str">
        <f t="shared" si="18"/>
        <v/>
      </c>
    </row>
    <row r="1213" spans="1:1" x14ac:dyDescent="0.25">
      <c r="A1213" s="89" t="str">
        <f t="shared" si="18"/>
        <v/>
      </c>
    </row>
    <row r="1214" spans="1:1" x14ac:dyDescent="0.25">
      <c r="A1214" s="89" t="str">
        <f t="shared" si="18"/>
        <v/>
      </c>
    </row>
    <row r="1215" spans="1:1" x14ac:dyDescent="0.25">
      <c r="A1215" s="89" t="str">
        <f t="shared" si="18"/>
        <v/>
      </c>
    </row>
    <row r="1216" spans="1:1" x14ac:dyDescent="0.25">
      <c r="A1216" s="89" t="str">
        <f t="shared" si="18"/>
        <v/>
      </c>
    </row>
    <row r="1217" spans="1:1" x14ac:dyDescent="0.25">
      <c r="A1217" s="89" t="str">
        <f t="shared" si="18"/>
        <v/>
      </c>
    </row>
    <row r="1218" spans="1:1" x14ac:dyDescent="0.25">
      <c r="A1218" s="89" t="str">
        <f t="shared" si="18"/>
        <v/>
      </c>
    </row>
    <row r="1219" spans="1:1" x14ac:dyDescent="0.25">
      <c r="A1219" s="89" t="str">
        <f t="shared" ref="A1219:A1282" si="19">B1219&amp;J1219&amp;C1219</f>
        <v/>
      </c>
    </row>
    <row r="1220" spans="1:1" x14ac:dyDescent="0.25">
      <c r="A1220" s="89" t="str">
        <f t="shared" si="19"/>
        <v/>
      </c>
    </row>
    <row r="1221" spans="1:1" x14ac:dyDescent="0.25">
      <c r="A1221" s="89" t="str">
        <f t="shared" si="19"/>
        <v/>
      </c>
    </row>
    <row r="1222" spans="1:1" x14ac:dyDescent="0.25">
      <c r="A1222" s="89" t="str">
        <f t="shared" si="19"/>
        <v/>
      </c>
    </row>
    <row r="1223" spans="1:1" x14ac:dyDescent="0.25">
      <c r="A1223" s="89" t="str">
        <f t="shared" si="19"/>
        <v/>
      </c>
    </row>
    <row r="1224" spans="1:1" x14ac:dyDescent="0.25">
      <c r="A1224" s="89" t="str">
        <f t="shared" si="19"/>
        <v/>
      </c>
    </row>
    <row r="1225" spans="1:1" x14ac:dyDescent="0.25">
      <c r="A1225" s="89" t="str">
        <f t="shared" si="19"/>
        <v/>
      </c>
    </row>
    <row r="1226" spans="1:1" x14ac:dyDescent="0.25">
      <c r="A1226" s="89" t="str">
        <f t="shared" si="19"/>
        <v/>
      </c>
    </row>
    <row r="1227" spans="1:1" x14ac:dyDescent="0.25">
      <c r="A1227" s="89" t="str">
        <f t="shared" si="19"/>
        <v/>
      </c>
    </row>
    <row r="1228" spans="1:1" x14ac:dyDescent="0.25">
      <c r="A1228" s="89" t="str">
        <f t="shared" si="19"/>
        <v/>
      </c>
    </row>
    <row r="1229" spans="1:1" x14ac:dyDescent="0.25">
      <c r="A1229" s="89" t="str">
        <f t="shared" si="19"/>
        <v/>
      </c>
    </row>
    <row r="1230" spans="1:1" x14ac:dyDescent="0.25">
      <c r="A1230" s="89" t="str">
        <f t="shared" si="19"/>
        <v/>
      </c>
    </row>
    <row r="1231" spans="1:1" x14ac:dyDescent="0.25">
      <c r="A1231" s="89" t="str">
        <f t="shared" si="19"/>
        <v/>
      </c>
    </row>
    <row r="1232" spans="1:1" x14ac:dyDescent="0.25">
      <c r="A1232" s="89" t="str">
        <f t="shared" si="19"/>
        <v/>
      </c>
    </row>
    <row r="1233" spans="1:1" x14ac:dyDescent="0.25">
      <c r="A1233" s="89" t="str">
        <f t="shared" si="19"/>
        <v/>
      </c>
    </row>
    <row r="1234" spans="1:1" x14ac:dyDescent="0.25">
      <c r="A1234" s="89" t="str">
        <f t="shared" si="19"/>
        <v/>
      </c>
    </row>
    <row r="1235" spans="1:1" x14ac:dyDescent="0.25">
      <c r="A1235" s="89" t="str">
        <f t="shared" si="19"/>
        <v/>
      </c>
    </row>
    <row r="1236" spans="1:1" x14ac:dyDescent="0.25">
      <c r="A1236" s="89" t="str">
        <f t="shared" si="19"/>
        <v/>
      </c>
    </row>
    <row r="1237" spans="1:1" x14ac:dyDescent="0.25">
      <c r="A1237" s="89" t="str">
        <f t="shared" si="19"/>
        <v/>
      </c>
    </row>
    <row r="1238" spans="1:1" x14ac:dyDescent="0.25">
      <c r="A1238" s="89" t="str">
        <f t="shared" si="19"/>
        <v/>
      </c>
    </row>
    <row r="1239" spans="1:1" x14ac:dyDescent="0.25">
      <c r="A1239" s="89" t="str">
        <f t="shared" si="19"/>
        <v/>
      </c>
    </row>
    <row r="1240" spans="1:1" x14ac:dyDescent="0.25">
      <c r="A1240" s="89" t="str">
        <f t="shared" si="19"/>
        <v/>
      </c>
    </row>
    <row r="1241" spans="1:1" x14ac:dyDescent="0.25">
      <c r="A1241" s="89" t="str">
        <f t="shared" si="19"/>
        <v/>
      </c>
    </row>
    <row r="1242" spans="1:1" x14ac:dyDescent="0.25">
      <c r="A1242" s="89" t="str">
        <f t="shared" si="19"/>
        <v/>
      </c>
    </row>
    <row r="1243" spans="1:1" x14ac:dyDescent="0.25">
      <c r="A1243" s="89" t="str">
        <f t="shared" si="19"/>
        <v/>
      </c>
    </row>
    <row r="1244" spans="1:1" x14ac:dyDescent="0.25">
      <c r="A1244" s="89" t="str">
        <f t="shared" si="19"/>
        <v/>
      </c>
    </row>
    <row r="1245" spans="1:1" x14ac:dyDescent="0.25">
      <c r="A1245" s="89" t="str">
        <f t="shared" si="19"/>
        <v/>
      </c>
    </row>
    <row r="1246" spans="1:1" x14ac:dyDescent="0.25">
      <c r="A1246" s="89" t="str">
        <f t="shared" si="19"/>
        <v/>
      </c>
    </row>
    <row r="1247" spans="1:1" x14ac:dyDescent="0.25">
      <c r="A1247" s="89" t="str">
        <f t="shared" si="19"/>
        <v/>
      </c>
    </row>
    <row r="1248" spans="1:1" x14ac:dyDescent="0.25">
      <c r="A1248" s="89" t="str">
        <f t="shared" si="19"/>
        <v/>
      </c>
    </row>
    <row r="1249" spans="1:1" x14ac:dyDescent="0.25">
      <c r="A1249" s="89" t="str">
        <f t="shared" si="19"/>
        <v/>
      </c>
    </row>
    <row r="1250" spans="1:1" x14ac:dyDescent="0.25">
      <c r="A1250" s="89" t="str">
        <f t="shared" si="19"/>
        <v/>
      </c>
    </row>
    <row r="1251" spans="1:1" x14ac:dyDescent="0.25">
      <c r="A1251" s="89" t="str">
        <f t="shared" si="19"/>
        <v/>
      </c>
    </row>
    <row r="1252" spans="1:1" x14ac:dyDescent="0.25">
      <c r="A1252" s="89" t="str">
        <f t="shared" si="19"/>
        <v/>
      </c>
    </row>
    <row r="1253" spans="1:1" x14ac:dyDescent="0.25">
      <c r="A1253" s="89" t="str">
        <f t="shared" si="19"/>
        <v/>
      </c>
    </row>
    <row r="1254" spans="1:1" x14ac:dyDescent="0.25">
      <c r="A1254" s="89" t="str">
        <f t="shared" si="19"/>
        <v/>
      </c>
    </row>
    <row r="1255" spans="1:1" x14ac:dyDescent="0.25">
      <c r="A1255" s="89" t="str">
        <f t="shared" si="19"/>
        <v/>
      </c>
    </row>
    <row r="1256" spans="1:1" x14ac:dyDescent="0.25">
      <c r="A1256" s="89" t="str">
        <f t="shared" si="19"/>
        <v/>
      </c>
    </row>
    <row r="1257" spans="1:1" x14ac:dyDescent="0.25">
      <c r="A1257" s="89" t="str">
        <f t="shared" si="19"/>
        <v/>
      </c>
    </row>
    <row r="1258" spans="1:1" x14ac:dyDescent="0.25">
      <c r="A1258" s="89" t="str">
        <f t="shared" si="19"/>
        <v/>
      </c>
    </row>
    <row r="1259" spans="1:1" x14ac:dyDescent="0.25">
      <c r="A1259" s="89" t="str">
        <f t="shared" si="19"/>
        <v/>
      </c>
    </row>
    <row r="1260" spans="1:1" x14ac:dyDescent="0.25">
      <c r="A1260" s="89" t="str">
        <f t="shared" si="19"/>
        <v/>
      </c>
    </row>
    <row r="1261" spans="1:1" x14ac:dyDescent="0.25">
      <c r="A1261" s="89" t="str">
        <f t="shared" si="19"/>
        <v/>
      </c>
    </row>
    <row r="1262" spans="1:1" x14ac:dyDescent="0.25">
      <c r="A1262" s="89" t="str">
        <f t="shared" si="19"/>
        <v/>
      </c>
    </row>
    <row r="1263" spans="1:1" x14ac:dyDescent="0.25">
      <c r="A1263" s="89" t="str">
        <f t="shared" si="19"/>
        <v/>
      </c>
    </row>
    <row r="1264" spans="1:1" x14ac:dyDescent="0.25">
      <c r="A1264" s="89" t="str">
        <f t="shared" si="19"/>
        <v/>
      </c>
    </row>
    <row r="1265" spans="1:1" x14ac:dyDescent="0.25">
      <c r="A1265" s="89" t="str">
        <f t="shared" si="19"/>
        <v/>
      </c>
    </row>
    <row r="1266" spans="1:1" x14ac:dyDescent="0.25">
      <c r="A1266" s="89" t="str">
        <f t="shared" si="19"/>
        <v/>
      </c>
    </row>
    <row r="1267" spans="1:1" x14ac:dyDescent="0.25">
      <c r="A1267" s="89" t="str">
        <f t="shared" si="19"/>
        <v/>
      </c>
    </row>
    <row r="1268" spans="1:1" x14ac:dyDescent="0.25">
      <c r="A1268" s="89" t="str">
        <f t="shared" si="19"/>
        <v/>
      </c>
    </row>
    <row r="1269" spans="1:1" x14ac:dyDescent="0.25">
      <c r="A1269" s="89" t="str">
        <f t="shared" si="19"/>
        <v/>
      </c>
    </row>
    <row r="1270" spans="1:1" x14ac:dyDescent="0.25">
      <c r="A1270" s="89" t="str">
        <f t="shared" si="19"/>
        <v/>
      </c>
    </row>
    <row r="1271" spans="1:1" x14ac:dyDescent="0.25">
      <c r="A1271" s="89" t="str">
        <f t="shared" si="19"/>
        <v/>
      </c>
    </row>
    <row r="1272" spans="1:1" x14ac:dyDescent="0.25">
      <c r="A1272" s="89" t="str">
        <f t="shared" si="19"/>
        <v/>
      </c>
    </row>
    <row r="1273" spans="1:1" x14ac:dyDescent="0.25">
      <c r="A1273" s="89" t="str">
        <f t="shared" si="19"/>
        <v/>
      </c>
    </row>
    <row r="1274" spans="1:1" x14ac:dyDescent="0.25">
      <c r="A1274" s="89" t="str">
        <f t="shared" si="19"/>
        <v/>
      </c>
    </row>
    <row r="1275" spans="1:1" x14ac:dyDescent="0.25">
      <c r="A1275" s="89" t="str">
        <f t="shared" si="19"/>
        <v/>
      </c>
    </row>
    <row r="1276" spans="1:1" x14ac:dyDescent="0.25">
      <c r="A1276" s="89" t="str">
        <f t="shared" si="19"/>
        <v/>
      </c>
    </row>
    <row r="1277" spans="1:1" x14ac:dyDescent="0.25">
      <c r="A1277" s="89" t="str">
        <f t="shared" si="19"/>
        <v/>
      </c>
    </row>
    <row r="1278" spans="1:1" x14ac:dyDescent="0.25">
      <c r="A1278" s="89" t="str">
        <f t="shared" si="19"/>
        <v/>
      </c>
    </row>
    <row r="1279" spans="1:1" x14ac:dyDescent="0.25">
      <c r="A1279" s="89" t="str">
        <f t="shared" si="19"/>
        <v/>
      </c>
    </row>
    <row r="1280" spans="1:1" x14ac:dyDescent="0.25">
      <c r="A1280" s="89" t="str">
        <f t="shared" si="19"/>
        <v/>
      </c>
    </row>
    <row r="1281" spans="1:1" x14ac:dyDescent="0.25">
      <c r="A1281" s="89" t="str">
        <f t="shared" si="19"/>
        <v/>
      </c>
    </row>
    <row r="1282" spans="1:1" x14ac:dyDescent="0.25">
      <c r="A1282" s="89" t="str">
        <f t="shared" si="19"/>
        <v/>
      </c>
    </row>
    <row r="1283" spans="1:1" x14ac:dyDescent="0.25">
      <c r="A1283" s="89" t="str">
        <f t="shared" ref="A1283:A1346" si="20">B1283&amp;J1283&amp;C1283</f>
        <v/>
      </c>
    </row>
    <row r="1284" spans="1:1" x14ac:dyDescent="0.25">
      <c r="A1284" s="89" t="str">
        <f t="shared" si="20"/>
        <v/>
      </c>
    </row>
    <row r="1285" spans="1:1" x14ac:dyDescent="0.25">
      <c r="A1285" s="89" t="str">
        <f t="shared" si="20"/>
        <v/>
      </c>
    </row>
    <row r="1286" spans="1:1" x14ac:dyDescent="0.25">
      <c r="A1286" s="89" t="str">
        <f t="shared" si="20"/>
        <v/>
      </c>
    </row>
    <row r="1287" spans="1:1" x14ac:dyDescent="0.25">
      <c r="A1287" s="89" t="str">
        <f t="shared" si="20"/>
        <v/>
      </c>
    </row>
    <row r="1288" spans="1:1" x14ac:dyDescent="0.25">
      <c r="A1288" s="89" t="str">
        <f t="shared" si="20"/>
        <v/>
      </c>
    </row>
    <row r="1289" spans="1:1" x14ac:dyDescent="0.25">
      <c r="A1289" s="89" t="str">
        <f t="shared" si="20"/>
        <v/>
      </c>
    </row>
    <row r="1290" spans="1:1" x14ac:dyDescent="0.25">
      <c r="A1290" s="89" t="str">
        <f t="shared" si="20"/>
        <v/>
      </c>
    </row>
    <row r="1291" spans="1:1" x14ac:dyDescent="0.25">
      <c r="A1291" s="89" t="str">
        <f t="shared" si="20"/>
        <v/>
      </c>
    </row>
    <row r="1292" spans="1:1" x14ac:dyDescent="0.25">
      <c r="A1292" s="89" t="str">
        <f t="shared" si="20"/>
        <v/>
      </c>
    </row>
    <row r="1293" spans="1:1" x14ac:dyDescent="0.25">
      <c r="A1293" s="89" t="str">
        <f t="shared" si="20"/>
        <v/>
      </c>
    </row>
    <row r="1294" spans="1:1" x14ac:dyDescent="0.25">
      <c r="A1294" s="89" t="str">
        <f t="shared" si="20"/>
        <v/>
      </c>
    </row>
    <row r="1295" spans="1:1" x14ac:dyDescent="0.25">
      <c r="A1295" s="89" t="str">
        <f t="shared" si="20"/>
        <v/>
      </c>
    </row>
    <row r="1296" spans="1:1" x14ac:dyDescent="0.25">
      <c r="A1296" s="89" t="str">
        <f t="shared" si="20"/>
        <v/>
      </c>
    </row>
    <row r="1297" spans="1:1" x14ac:dyDescent="0.25">
      <c r="A1297" s="89" t="str">
        <f t="shared" si="20"/>
        <v/>
      </c>
    </row>
    <row r="1298" spans="1:1" x14ac:dyDescent="0.25">
      <c r="A1298" s="89" t="str">
        <f t="shared" si="20"/>
        <v/>
      </c>
    </row>
    <row r="1299" spans="1:1" x14ac:dyDescent="0.25">
      <c r="A1299" s="89" t="str">
        <f t="shared" si="20"/>
        <v/>
      </c>
    </row>
    <row r="1300" spans="1:1" x14ac:dyDescent="0.25">
      <c r="A1300" s="89" t="str">
        <f t="shared" si="20"/>
        <v/>
      </c>
    </row>
    <row r="1301" spans="1:1" x14ac:dyDescent="0.25">
      <c r="A1301" s="89" t="str">
        <f t="shared" si="20"/>
        <v/>
      </c>
    </row>
    <row r="1302" spans="1:1" x14ac:dyDescent="0.25">
      <c r="A1302" s="89" t="str">
        <f t="shared" si="20"/>
        <v/>
      </c>
    </row>
    <row r="1303" spans="1:1" x14ac:dyDescent="0.25">
      <c r="A1303" s="89" t="str">
        <f t="shared" si="20"/>
        <v/>
      </c>
    </row>
    <row r="1304" spans="1:1" x14ac:dyDescent="0.25">
      <c r="A1304" s="89" t="str">
        <f t="shared" si="20"/>
        <v/>
      </c>
    </row>
    <row r="1305" spans="1:1" x14ac:dyDescent="0.25">
      <c r="A1305" s="89" t="str">
        <f t="shared" si="20"/>
        <v/>
      </c>
    </row>
    <row r="1306" spans="1:1" x14ac:dyDescent="0.25">
      <c r="A1306" s="89" t="str">
        <f t="shared" si="20"/>
        <v/>
      </c>
    </row>
    <row r="1307" spans="1:1" x14ac:dyDescent="0.25">
      <c r="A1307" s="89" t="str">
        <f t="shared" si="20"/>
        <v/>
      </c>
    </row>
    <row r="1308" spans="1:1" x14ac:dyDescent="0.25">
      <c r="A1308" s="89" t="str">
        <f t="shared" si="20"/>
        <v/>
      </c>
    </row>
    <row r="1309" spans="1:1" x14ac:dyDescent="0.25">
      <c r="A1309" s="89" t="str">
        <f t="shared" si="20"/>
        <v/>
      </c>
    </row>
    <row r="1310" spans="1:1" x14ac:dyDescent="0.25">
      <c r="A1310" s="89" t="str">
        <f t="shared" si="20"/>
        <v/>
      </c>
    </row>
    <row r="1311" spans="1:1" x14ac:dyDescent="0.25">
      <c r="A1311" s="89" t="str">
        <f t="shared" si="20"/>
        <v/>
      </c>
    </row>
    <row r="1312" spans="1:1" x14ac:dyDescent="0.25">
      <c r="A1312" s="89" t="str">
        <f t="shared" si="20"/>
        <v/>
      </c>
    </row>
    <row r="1313" spans="1:1" x14ac:dyDescent="0.25">
      <c r="A1313" s="89" t="str">
        <f t="shared" si="20"/>
        <v/>
      </c>
    </row>
    <row r="1314" spans="1:1" x14ac:dyDescent="0.25">
      <c r="A1314" s="89" t="str">
        <f t="shared" si="20"/>
        <v/>
      </c>
    </row>
    <row r="1315" spans="1:1" x14ac:dyDescent="0.25">
      <c r="A1315" s="89" t="str">
        <f t="shared" si="20"/>
        <v/>
      </c>
    </row>
    <row r="1316" spans="1:1" x14ac:dyDescent="0.25">
      <c r="A1316" s="89" t="str">
        <f t="shared" si="20"/>
        <v/>
      </c>
    </row>
    <row r="1317" spans="1:1" x14ac:dyDescent="0.25">
      <c r="A1317" s="89" t="str">
        <f t="shared" si="20"/>
        <v/>
      </c>
    </row>
    <row r="1318" spans="1:1" x14ac:dyDescent="0.25">
      <c r="A1318" s="89" t="str">
        <f t="shared" si="20"/>
        <v/>
      </c>
    </row>
    <row r="1319" spans="1:1" x14ac:dyDescent="0.25">
      <c r="A1319" s="89" t="str">
        <f t="shared" si="20"/>
        <v/>
      </c>
    </row>
    <row r="1320" spans="1:1" x14ac:dyDescent="0.25">
      <c r="A1320" s="89" t="str">
        <f t="shared" si="20"/>
        <v/>
      </c>
    </row>
    <row r="1321" spans="1:1" x14ac:dyDescent="0.25">
      <c r="A1321" s="89" t="str">
        <f t="shared" si="20"/>
        <v/>
      </c>
    </row>
    <row r="1322" spans="1:1" x14ac:dyDescent="0.25">
      <c r="A1322" s="89" t="str">
        <f t="shared" si="20"/>
        <v/>
      </c>
    </row>
    <row r="1323" spans="1:1" x14ac:dyDescent="0.25">
      <c r="A1323" s="89" t="str">
        <f t="shared" si="20"/>
        <v/>
      </c>
    </row>
    <row r="1324" spans="1:1" x14ac:dyDescent="0.25">
      <c r="A1324" s="89" t="str">
        <f t="shared" si="20"/>
        <v/>
      </c>
    </row>
    <row r="1325" spans="1:1" x14ac:dyDescent="0.25">
      <c r="A1325" s="89" t="str">
        <f t="shared" si="20"/>
        <v/>
      </c>
    </row>
    <row r="1326" spans="1:1" x14ac:dyDescent="0.25">
      <c r="A1326" s="89" t="str">
        <f t="shared" si="20"/>
        <v/>
      </c>
    </row>
    <row r="1327" spans="1:1" x14ac:dyDescent="0.25">
      <c r="A1327" s="89" t="str">
        <f t="shared" si="20"/>
        <v/>
      </c>
    </row>
    <row r="1328" spans="1:1" x14ac:dyDescent="0.25">
      <c r="A1328" s="89" t="str">
        <f t="shared" si="20"/>
        <v/>
      </c>
    </row>
    <row r="1329" spans="1:1" x14ac:dyDescent="0.25">
      <c r="A1329" s="89" t="str">
        <f t="shared" si="20"/>
        <v/>
      </c>
    </row>
    <row r="1330" spans="1:1" x14ac:dyDescent="0.25">
      <c r="A1330" s="89" t="str">
        <f t="shared" si="20"/>
        <v/>
      </c>
    </row>
    <row r="1331" spans="1:1" x14ac:dyDescent="0.25">
      <c r="A1331" s="89" t="str">
        <f t="shared" si="20"/>
        <v/>
      </c>
    </row>
    <row r="1332" spans="1:1" x14ac:dyDescent="0.25">
      <c r="A1332" s="89" t="str">
        <f t="shared" si="20"/>
        <v/>
      </c>
    </row>
    <row r="1333" spans="1:1" x14ac:dyDescent="0.25">
      <c r="A1333" s="89" t="str">
        <f t="shared" si="20"/>
        <v/>
      </c>
    </row>
    <row r="1334" spans="1:1" x14ac:dyDescent="0.25">
      <c r="A1334" s="89" t="str">
        <f t="shared" si="20"/>
        <v/>
      </c>
    </row>
    <row r="1335" spans="1:1" x14ac:dyDescent="0.25">
      <c r="A1335" s="89" t="str">
        <f t="shared" si="20"/>
        <v/>
      </c>
    </row>
    <row r="1336" spans="1:1" x14ac:dyDescent="0.25">
      <c r="A1336" s="89" t="str">
        <f t="shared" si="20"/>
        <v/>
      </c>
    </row>
    <row r="1337" spans="1:1" x14ac:dyDescent="0.25">
      <c r="A1337" s="89" t="str">
        <f t="shared" si="20"/>
        <v/>
      </c>
    </row>
    <row r="1338" spans="1:1" x14ac:dyDescent="0.25">
      <c r="A1338" s="89" t="str">
        <f t="shared" si="20"/>
        <v/>
      </c>
    </row>
    <row r="1339" spans="1:1" x14ac:dyDescent="0.25">
      <c r="A1339" s="89" t="str">
        <f t="shared" si="20"/>
        <v/>
      </c>
    </row>
    <row r="1340" spans="1:1" x14ac:dyDescent="0.25">
      <c r="A1340" s="89" t="str">
        <f t="shared" si="20"/>
        <v/>
      </c>
    </row>
    <row r="1341" spans="1:1" x14ac:dyDescent="0.25">
      <c r="A1341" s="89" t="str">
        <f t="shared" si="20"/>
        <v/>
      </c>
    </row>
    <row r="1342" spans="1:1" x14ac:dyDescent="0.25">
      <c r="A1342" s="89" t="str">
        <f t="shared" si="20"/>
        <v/>
      </c>
    </row>
    <row r="1343" spans="1:1" x14ac:dyDescent="0.25">
      <c r="A1343" s="89" t="str">
        <f t="shared" si="20"/>
        <v/>
      </c>
    </row>
    <row r="1344" spans="1:1" x14ac:dyDescent="0.25">
      <c r="A1344" s="89" t="str">
        <f t="shared" si="20"/>
        <v/>
      </c>
    </row>
    <row r="1345" spans="1:1" x14ac:dyDescent="0.25">
      <c r="A1345" s="89" t="str">
        <f t="shared" si="20"/>
        <v/>
      </c>
    </row>
    <row r="1346" spans="1:1" x14ac:dyDescent="0.25">
      <c r="A1346" s="89" t="str">
        <f t="shared" si="20"/>
        <v/>
      </c>
    </row>
    <row r="1347" spans="1:1" x14ac:dyDescent="0.25">
      <c r="A1347" s="89" t="str">
        <f t="shared" ref="A1347:A1410" si="21">B1347&amp;J1347&amp;C1347</f>
        <v/>
      </c>
    </row>
    <row r="1348" spans="1:1" x14ac:dyDescent="0.25">
      <c r="A1348" s="89" t="str">
        <f t="shared" si="21"/>
        <v/>
      </c>
    </row>
    <row r="1349" spans="1:1" x14ac:dyDescent="0.25">
      <c r="A1349" s="89" t="str">
        <f t="shared" si="21"/>
        <v/>
      </c>
    </row>
    <row r="1350" spans="1:1" x14ac:dyDescent="0.25">
      <c r="A1350" s="89" t="str">
        <f t="shared" si="21"/>
        <v/>
      </c>
    </row>
    <row r="1351" spans="1:1" x14ac:dyDescent="0.25">
      <c r="A1351" s="89" t="str">
        <f t="shared" si="21"/>
        <v/>
      </c>
    </row>
    <row r="1352" spans="1:1" x14ac:dyDescent="0.25">
      <c r="A1352" s="89" t="str">
        <f t="shared" si="21"/>
        <v/>
      </c>
    </row>
    <row r="1353" spans="1:1" x14ac:dyDescent="0.25">
      <c r="A1353" s="89" t="str">
        <f t="shared" si="21"/>
        <v/>
      </c>
    </row>
    <row r="1354" spans="1:1" x14ac:dyDescent="0.25">
      <c r="A1354" s="89" t="str">
        <f t="shared" si="21"/>
        <v/>
      </c>
    </row>
    <row r="1355" spans="1:1" x14ac:dyDescent="0.25">
      <c r="A1355" s="89" t="str">
        <f t="shared" si="21"/>
        <v/>
      </c>
    </row>
    <row r="1356" spans="1:1" x14ac:dyDescent="0.25">
      <c r="A1356" s="89" t="str">
        <f t="shared" si="21"/>
        <v/>
      </c>
    </row>
    <row r="1357" spans="1:1" x14ac:dyDescent="0.25">
      <c r="A1357" s="89" t="str">
        <f t="shared" si="21"/>
        <v/>
      </c>
    </row>
    <row r="1358" spans="1:1" x14ac:dyDescent="0.25">
      <c r="A1358" s="89" t="str">
        <f t="shared" si="21"/>
        <v/>
      </c>
    </row>
    <row r="1359" spans="1:1" x14ac:dyDescent="0.25">
      <c r="A1359" s="89" t="str">
        <f t="shared" si="21"/>
        <v/>
      </c>
    </row>
    <row r="1360" spans="1:1" x14ac:dyDescent="0.25">
      <c r="A1360" s="89" t="str">
        <f t="shared" si="21"/>
        <v/>
      </c>
    </row>
    <row r="1361" spans="1:1" x14ac:dyDescent="0.25">
      <c r="A1361" s="89" t="str">
        <f t="shared" si="21"/>
        <v/>
      </c>
    </row>
    <row r="1362" spans="1:1" x14ac:dyDescent="0.25">
      <c r="A1362" s="89" t="str">
        <f t="shared" si="21"/>
        <v/>
      </c>
    </row>
    <row r="1363" spans="1:1" x14ac:dyDescent="0.25">
      <c r="A1363" s="89" t="str">
        <f t="shared" si="21"/>
        <v/>
      </c>
    </row>
    <row r="1364" spans="1:1" x14ac:dyDescent="0.25">
      <c r="A1364" s="89" t="str">
        <f t="shared" si="21"/>
        <v/>
      </c>
    </row>
    <row r="1365" spans="1:1" x14ac:dyDescent="0.25">
      <c r="A1365" s="89" t="str">
        <f t="shared" si="21"/>
        <v/>
      </c>
    </row>
    <row r="1366" spans="1:1" x14ac:dyDescent="0.25">
      <c r="A1366" s="89" t="str">
        <f t="shared" si="21"/>
        <v/>
      </c>
    </row>
    <row r="1367" spans="1:1" x14ac:dyDescent="0.25">
      <c r="A1367" s="89" t="str">
        <f t="shared" si="21"/>
        <v/>
      </c>
    </row>
    <row r="1368" spans="1:1" x14ac:dyDescent="0.25">
      <c r="A1368" s="89" t="str">
        <f t="shared" si="21"/>
        <v/>
      </c>
    </row>
    <row r="1369" spans="1:1" x14ac:dyDescent="0.25">
      <c r="A1369" s="89" t="str">
        <f t="shared" si="21"/>
        <v/>
      </c>
    </row>
    <row r="1370" spans="1:1" x14ac:dyDescent="0.25">
      <c r="A1370" s="89" t="str">
        <f t="shared" si="21"/>
        <v/>
      </c>
    </row>
    <row r="1371" spans="1:1" x14ac:dyDescent="0.25">
      <c r="A1371" s="89" t="str">
        <f t="shared" si="21"/>
        <v/>
      </c>
    </row>
    <row r="1372" spans="1:1" x14ac:dyDescent="0.25">
      <c r="A1372" s="89" t="str">
        <f t="shared" si="21"/>
        <v/>
      </c>
    </row>
    <row r="1373" spans="1:1" x14ac:dyDescent="0.25">
      <c r="A1373" s="89" t="str">
        <f t="shared" si="21"/>
        <v/>
      </c>
    </row>
    <row r="1374" spans="1:1" x14ac:dyDescent="0.25">
      <c r="A1374" s="89" t="str">
        <f t="shared" si="21"/>
        <v/>
      </c>
    </row>
    <row r="1375" spans="1:1" x14ac:dyDescent="0.25">
      <c r="A1375" s="89" t="str">
        <f t="shared" si="21"/>
        <v/>
      </c>
    </row>
    <row r="1376" spans="1:1" x14ac:dyDescent="0.25">
      <c r="A1376" s="89" t="str">
        <f t="shared" si="21"/>
        <v/>
      </c>
    </row>
    <row r="1377" spans="1:1" x14ac:dyDescent="0.25">
      <c r="A1377" s="89" t="str">
        <f t="shared" si="21"/>
        <v/>
      </c>
    </row>
    <row r="1378" spans="1:1" x14ac:dyDescent="0.25">
      <c r="A1378" s="89" t="str">
        <f t="shared" si="21"/>
        <v/>
      </c>
    </row>
    <row r="1379" spans="1:1" x14ac:dyDescent="0.25">
      <c r="A1379" s="89" t="str">
        <f t="shared" si="21"/>
        <v/>
      </c>
    </row>
    <row r="1380" spans="1:1" x14ac:dyDescent="0.25">
      <c r="A1380" s="89" t="str">
        <f t="shared" si="21"/>
        <v/>
      </c>
    </row>
    <row r="1381" spans="1:1" x14ac:dyDescent="0.25">
      <c r="A1381" s="89" t="str">
        <f t="shared" si="21"/>
        <v/>
      </c>
    </row>
    <row r="1382" spans="1:1" x14ac:dyDescent="0.25">
      <c r="A1382" s="89" t="str">
        <f t="shared" si="21"/>
        <v/>
      </c>
    </row>
    <row r="1383" spans="1:1" x14ac:dyDescent="0.25">
      <c r="A1383" s="89" t="str">
        <f t="shared" si="21"/>
        <v/>
      </c>
    </row>
    <row r="1384" spans="1:1" x14ac:dyDescent="0.25">
      <c r="A1384" s="89" t="str">
        <f t="shared" si="21"/>
        <v/>
      </c>
    </row>
    <row r="1385" spans="1:1" x14ac:dyDescent="0.25">
      <c r="A1385" s="89" t="str">
        <f t="shared" si="21"/>
        <v/>
      </c>
    </row>
    <row r="1386" spans="1:1" x14ac:dyDescent="0.25">
      <c r="A1386" s="89" t="str">
        <f t="shared" si="21"/>
        <v/>
      </c>
    </row>
    <row r="1387" spans="1:1" x14ac:dyDescent="0.25">
      <c r="A1387" s="89" t="str">
        <f t="shared" si="21"/>
        <v/>
      </c>
    </row>
    <row r="1388" spans="1:1" x14ac:dyDescent="0.25">
      <c r="A1388" s="89" t="str">
        <f t="shared" si="21"/>
        <v/>
      </c>
    </row>
    <row r="1389" spans="1:1" x14ac:dyDescent="0.25">
      <c r="A1389" s="89" t="str">
        <f t="shared" si="21"/>
        <v/>
      </c>
    </row>
    <row r="1390" spans="1:1" x14ac:dyDescent="0.25">
      <c r="A1390" s="89" t="str">
        <f t="shared" si="21"/>
        <v/>
      </c>
    </row>
    <row r="1391" spans="1:1" x14ac:dyDescent="0.25">
      <c r="A1391" s="89" t="str">
        <f t="shared" si="21"/>
        <v/>
      </c>
    </row>
    <row r="1392" spans="1:1" x14ac:dyDescent="0.25">
      <c r="A1392" s="89" t="str">
        <f t="shared" si="21"/>
        <v/>
      </c>
    </row>
    <row r="1393" spans="1:1" x14ac:dyDescent="0.25">
      <c r="A1393" s="89" t="str">
        <f t="shared" si="21"/>
        <v/>
      </c>
    </row>
    <row r="1394" spans="1:1" x14ac:dyDescent="0.25">
      <c r="A1394" s="89" t="str">
        <f t="shared" si="21"/>
        <v/>
      </c>
    </row>
    <row r="1395" spans="1:1" x14ac:dyDescent="0.25">
      <c r="A1395" s="89" t="str">
        <f t="shared" si="21"/>
        <v/>
      </c>
    </row>
    <row r="1396" spans="1:1" x14ac:dyDescent="0.25">
      <c r="A1396" s="89" t="str">
        <f t="shared" si="21"/>
        <v/>
      </c>
    </row>
    <row r="1397" spans="1:1" x14ac:dyDescent="0.25">
      <c r="A1397" s="89" t="str">
        <f t="shared" si="21"/>
        <v/>
      </c>
    </row>
    <row r="1398" spans="1:1" x14ac:dyDescent="0.25">
      <c r="A1398" s="89" t="str">
        <f t="shared" si="21"/>
        <v/>
      </c>
    </row>
    <row r="1399" spans="1:1" x14ac:dyDescent="0.25">
      <c r="A1399" s="89" t="str">
        <f t="shared" si="21"/>
        <v/>
      </c>
    </row>
    <row r="1400" spans="1:1" x14ac:dyDescent="0.25">
      <c r="A1400" s="89" t="str">
        <f t="shared" si="21"/>
        <v/>
      </c>
    </row>
    <row r="1401" spans="1:1" x14ac:dyDescent="0.25">
      <c r="A1401" s="89" t="str">
        <f t="shared" si="21"/>
        <v/>
      </c>
    </row>
    <row r="1402" spans="1:1" x14ac:dyDescent="0.25">
      <c r="A1402" s="89" t="str">
        <f t="shared" si="21"/>
        <v/>
      </c>
    </row>
    <row r="1403" spans="1:1" x14ac:dyDescent="0.25">
      <c r="A1403" s="89" t="str">
        <f t="shared" si="21"/>
        <v/>
      </c>
    </row>
    <row r="1404" spans="1:1" x14ac:dyDescent="0.25">
      <c r="A1404" s="89" t="str">
        <f t="shared" si="21"/>
        <v/>
      </c>
    </row>
    <row r="1405" spans="1:1" x14ac:dyDescent="0.25">
      <c r="A1405" s="89" t="str">
        <f t="shared" si="21"/>
        <v/>
      </c>
    </row>
    <row r="1406" spans="1:1" x14ac:dyDescent="0.25">
      <c r="A1406" s="89" t="str">
        <f t="shared" si="21"/>
        <v/>
      </c>
    </row>
    <row r="1407" spans="1:1" x14ac:dyDescent="0.25">
      <c r="A1407" s="89" t="str">
        <f t="shared" si="21"/>
        <v/>
      </c>
    </row>
    <row r="1408" spans="1:1" x14ac:dyDescent="0.25">
      <c r="A1408" s="89" t="str">
        <f t="shared" si="21"/>
        <v/>
      </c>
    </row>
    <row r="1409" spans="1:1" x14ac:dyDescent="0.25">
      <c r="A1409" s="89" t="str">
        <f t="shared" si="21"/>
        <v/>
      </c>
    </row>
    <row r="1410" spans="1:1" x14ac:dyDescent="0.25">
      <c r="A1410" s="89" t="str">
        <f t="shared" si="21"/>
        <v/>
      </c>
    </row>
    <row r="1411" spans="1:1" x14ac:dyDescent="0.25">
      <c r="A1411" s="89" t="str">
        <f t="shared" ref="A1411:A1474" si="22">B1411&amp;J1411&amp;C1411</f>
        <v/>
      </c>
    </row>
    <row r="1412" spans="1:1" x14ac:dyDescent="0.25">
      <c r="A1412" s="89" t="str">
        <f t="shared" si="22"/>
        <v/>
      </c>
    </row>
    <row r="1413" spans="1:1" x14ac:dyDescent="0.25">
      <c r="A1413" s="89" t="str">
        <f t="shared" si="22"/>
        <v/>
      </c>
    </row>
    <row r="1414" spans="1:1" x14ac:dyDescent="0.25">
      <c r="A1414" s="89" t="str">
        <f t="shared" si="22"/>
        <v/>
      </c>
    </row>
    <row r="1415" spans="1:1" x14ac:dyDescent="0.25">
      <c r="A1415" s="89" t="str">
        <f t="shared" si="22"/>
        <v/>
      </c>
    </row>
    <row r="1416" spans="1:1" x14ac:dyDescent="0.25">
      <c r="A1416" s="89" t="str">
        <f t="shared" si="22"/>
        <v/>
      </c>
    </row>
    <row r="1417" spans="1:1" x14ac:dyDescent="0.25">
      <c r="A1417" s="89" t="str">
        <f t="shared" si="22"/>
        <v/>
      </c>
    </row>
    <row r="1418" spans="1:1" x14ac:dyDescent="0.25">
      <c r="A1418" s="89" t="str">
        <f t="shared" si="22"/>
        <v/>
      </c>
    </row>
    <row r="1419" spans="1:1" x14ac:dyDescent="0.25">
      <c r="A1419" s="89" t="str">
        <f t="shared" si="22"/>
        <v/>
      </c>
    </row>
    <row r="1420" spans="1:1" x14ac:dyDescent="0.25">
      <c r="A1420" s="89" t="str">
        <f t="shared" si="22"/>
        <v/>
      </c>
    </row>
    <row r="1421" spans="1:1" x14ac:dyDescent="0.25">
      <c r="A1421" s="89" t="str">
        <f t="shared" si="22"/>
        <v/>
      </c>
    </row>
    <row r="1422" spans="1:1" x14ac:dyDescent="0.25">
      <c r="A1422" s="89" t="str">
        <f t="shared" si="22"/>
        <v/>
      </c>
    </row>
    <row r="1423" spans="1:1" x14ac:dyDescent="0.25">
      <c r="A1423" s="89" t="str">
        <f t="shared" si="22"/>
        <v/>
      </c>
    </row>
    <row r="1424" spans="1:1" x14ac:dyDescent="0.25">
      <c r="A1424" s="89" t="str">
        <f t="shared" si="22"/>
        <v/>
      </c>
    </row>
    <row r="1425" spans="1:1" x14ac:dyDescent="0.25">
      <c r="A1425" s="89" t="str">
        <f t="shared" si="22"/>
        <v/>
      </c>
    </row>
    <row r="1426" spans="1:1" x14ac:dyDescent="0.25">
      <c r="A1426" s="89" t="str">
        <f t="shared" si="22"/>
        <v/>
      </c>
    </row>
    <row r="1427" spans="1:1" x14ac:dyDescent="0.25">
      <c r="A1427" s="89" t="str">
        <f t="shared" si="22"/>
        <v/>
      </c>
    </row>
    <row r="1428" spans="1:1" x14ac:dyDescent="0.25">
      <c r="A1428" s="89" t="str">
        <f t="shared" si="22"/>
        <v/>
      </c>
    </row>
    <row r="1429" spans="1:1" x14ac:dyDescent="0.25">
      <c r="A1429" s="89" t="str">
        <f t="shared" si="22"/>
        <v/>
      </c>
    </row>
    <row r="1430" spans="1:1" x14ac:dyDescent="0.25">
      <c r="A1430" s="89" t="str">
        <f t="shared" si="22"/>
        <v/>
      </c>
    </row>
    <row r="1431" spans="1:1" x14ac:dyDescent="0.25">
      <c r="A1431" s="89" t="str">
        <f t="shared" si="22"/>
        <v/>
      </c>
    </row>
    <row r="1432" spans="1:1" x14ac:dyDescent="0.25">
      <c r="A1432" s="89" t="str">
        <f t="shared" si="22"/>
        <v/>
      </c>
    </row>
    <row r="1433" spans="1:1" x14ac:dyDescent="0.25">
      <c r="A1433" s="89" t="str">
        <f t="shared" si="22"/>
        <v/>
      </c>
    </row>
    <row r="1434" spans="1:1" x14ac:dyDescent="0.25">
      <c r="A1434" s="89" t="str">
        <f t="shared" si="22"/>
        <v/>
      </c>
    </row>
    <row r="1435" spans="1:1" x14ac:dyDescent="0.25">
      <c r="A1435" s="89" t="str">
        <f t="shared" si="22"/>
        <v/>
      </c>
    </row>
    <row r="1436" spans="1:1" x14ac:dyDescent="0.25">
      <c r="A1436" s="89" t="str">
        <f t="shared" si="22"/>
        <v/>
      </c>
    </row>
    <row r="1437" spans="1:1" x14ac:dyDescent="0.25">
      <c r="A1437" s="89" t="str">
        <f t="shared" si="22"/>
        <v/>
      </c>
    </row>
    <row r="1438" spans="1:1" x14ac:dyDescent="0.25">
      <c r="A1438" s="89" t="str">
        <f t="shared" si="22"/>
        <v/>
      </c>
    </row>
    <row r="1439" spans="1:1" x14ac:dyDescent="0.25">
      <c r="A1439" s="89" t="str">
        <f t="shared" si="22"/>
        <v/>
      </c>
    </row>
    <row r="1440" spans="1:1" x14ac:dyDescent="0.25">
      <c r="A1440" s="89" t="str">
        <f t="shared" si="22"/>
        <v/>
      </c>
    </row>
    <row r="1441" spans="1:1" x14ac:dyDescent="0.25">
      <c r="A1441" s="89" t="str">
        <f t="shared" si="22"/>
        <v/>
      </c>
    </row>
    <row r="1442" spans="1:1" x14ac:dyDescent="0.25">
      <c r="A1442" s="89" t="str">
        <f t="shared" si="22"/>
        <v/>
      </c>
    </row>
    <row r="1443" spans="1:1" x14ac:dyDescent="0.25">
      <c r="A1443" s="89" t="str">
        <f t="shared" si="22"/>
        <v/>
      </c>
    </row>
    <row r="1444" spans="1:1" x14ac:dyDescent="0.25">
      <c r="A1444" s="89" t="str">
        <f t="shared" si="22"/>
        <v/>
      </c>
    </row>
    <row r="1445" spans="1:1" x14ac:dyDescent="0.25">
      <c r="A1445" s="89" t="str">
        <f t="shared" si="22"/>
        <v/>
      </c>
    </row>
    <row r="1446" spans="1:1" x14ac:dyDescent="0.25">
      <c r="A1446" s="89" t="str">
        <f t="shared" si="22"/>
        <v/>
      </c>
    </row>
    <row r="1447" spans="1:1" x14ac:dyDescent="0.25">
      <c r="A1447" s="89" t="str">
        <f t="shared" si="22"/>
        <v/>
      </c>
    </row>
    <row r="1448" spans="1:1" x14ac:dyDescent="0.25">
      <c r="A1448" s="89" t="str">
        <f t="shared" si="22"/>
        <v/>
      </c>
    </row>
    <row r="1449" spans="1:1" x14ac:dyDescent="0.25">
      <c r="A1449" s="89" t="str">
        <f t="shared" si="22"/>
        <v/>
      </c>
    </row>
    <row r="1450" spans="1:1" x14ac:dyDescent="0.25">
      <c r="A1450" s="89" t="str">
        <f t="shared" si="22"/>
        <v/>
      </c>
    </row>
    <row r="1451" spans="1:1" x14ac:dyDescent="0.25">
      <c r="A1451" s="89" t="str">
        <f t="shared" si="22"/>
        <v/>
      </c>
    </row>
    <row r="1452" spans="1:1" x14ac:dyDescent="0.25">
      <c r="A1452" s="89" t="str">
        <f t="shared" si="22"/>
        <v/>
      </c>
    </row>
    <row r="1453" spans="1:1" x14ac:dyDescent="0.25">
      <c r="A1453" s="89" t="str">
        <f t="shared" si="22"/>
        <v/>
      </c>
    </row>
    <row r="1454" spans="1:1" x14ac:dyDescent="0.25">
      <c r="A1454" s="89" t="str">
        <f t="shared" si="22"/>
        <v/>
      </c>
    </row>
    <row r="1455" spans="1:1" x14ac:dyDescent="0.25">
      <c r="A1455" s="89" t="str">
        <f t="shared" si="22"/>
        <v/>
      </c>
    </row>
    <row r="1456" spans="1:1" x14ac:dyDescent="0.25">
      <c r="A1456" s="89" t="str">
        <f t="shared" si="22"/>
        <v/>
      </c>
    </row>
    <row r="1457" spans="1:1" x14ac:dyDescent="0.25">
      <c r="A1457" s="89" t="str">
        <f t="shared" si="22"/>
        <v/>
      </c>
    </row>
    <row r="1458" spans="1:1" x14ac:dyDescent="0.25">
      <c r="A1458" s="89" t="str">
        <f t="shared" si="22"/>
        <v/>
      </c>
    </row>
    <row r="1459" spans="1:1" x14ac:dyDescent="0.25">
      <c r="A1459" s="89" t="str">
        <f t="shared" si="22"/>
        <v/>
      </c>
    </row>
    <row r="1460" spans="1:1" x14ac:dyDescent="0.25">
      <c r="A1460" s="89" t="str">
        <f t="shared" si="22"/>
        <v/>
      </c>
    </row>
    <row r="1461" spans="1:1" x14ac:dyDescent="0.25">
      <c r="A1461" s="89" t="str">
        <f t="shared" si="22"/>
        <v/>
      </c>
    </row>
    <row r="1462" spans="1:1" x14ac:dyDescent="0.25">
      <c r="A1462" s="89" t="str">
        <f t="shared" si="22"/>
        <v/>
      </c>
    </row>
    <row r="1463" spans="1:1" x14ac:dyDescent="0.25">
      <c r="A1463" s="89" t="str">
        <f t="shared" si="22"/>
        <v/>
      </c>
    </row>
    <row r="1464" spans="1:1" x14ac:dyDescent="0.25">
      <c r="A1464" s="89" t="str">
        <f t="shared" si="22"/>
        <v/>
      </c>
    </row>
    <row r="1465" spans="1:1" x14ac:dyDescent="0.25">
      <c r="A1465" s="89" t="str">
        <f t="shared" si="22"/>
        <v/>
      </c>
    </row>
    <row r="1466" spans="1:1" x14ac:dyDescent="0.25">
      <c r="A1466" s="89" t="str">
        <f t="shared" si="22"/>
        <v/>
      </c>
    </row>
    <row r="1467" spans="1:1" x14ac:dyDescent="0.25">
      <c r="A1467" s="89" t="str">
        <f t="shared" si="22"/>
        <v/>
      </c>
    </row>
    <row r="1468" spans="1:1" x14ac:dyDescent="0.25">
      <c r="A1468" s="89" t="str">
        <f t="shared" si="22"/>
        <v/>
      </c>
    </row>
    <row r="1469" spans="1:1" x14ac:dyDescent="0.25">
      <c r="A1469" s="89" t="str">
        <f t="shared" si="22"/>
        <v/>
      </c>
    </row>
    <row r="1470" spans="1:1" x14ac:dyDescent="0.25">
      <c r="A1470" s="89" t="str">
        <f t="shared" si="22"/>
        <v/>
      </c>
    </row>
    <row r="1471" spans="1:1" x14ac:dyDescent="0.25">
      <c r="A1471" s="89" t="str">
        <f t="shared" si="22"/>
        <v/>
      </c>
    </row>
    <row r="1472" spans="1:1" x14ac:dyDescent="0.25">
      <c r="A1472" s="89" t="str">
        <f t="shared" si="22"/>
        <v/>
      </c>
    </row>
    <row r="1473" spans="1:1" x14ac:dyDescent="0.25">
      <c r="A1473" s="89" t="str">
        <f t="shared" si="22"/>
        <v/>
      </c>
    </row>
    <row r="1474" spans="1:1" x14ac:dyDescent="0.25">
      <c r="A1474" s="89" t="str">
        <f t="shared" si="22"/>
        <v/>
      </c>
    </row>
    <row r="1475" spans="1:1" x14ac:dyDescent="0.25">
      <c r="A1475" s="89" t="str">
        <f t="shared" ref="A1475:A1538" si="23">B1475&amp;J1475&amp;C1475</f>
        <v/>
      </c>
    </row>
    <row r="1476" spans="1:1" x14ac:dyDescent="0.25">
      <c r="A1476" s="89" t="str">
        <f t="shared" si="23"/>
        <v/>
      </c>
    </row>
    <row r="1477" spans="1:1" x14ac:dyDescent="0.25">
      <c r="A1477" s="89" t="str">
        <f t="shared" si="23"/>
        <v/>
      </c>
    </row>
    <row r="1478" spans="1:1" x14ac:dyDescent="0.25">
      <c r="A1478" s="89" t="str">
        <f t="shared" si="23"/>
        <v/>
      </c>
    </row>
    <row r="1479" spans="1:1" x14ac:dyDescent="0.25">
      <c r="A1479" s="89" t="str">
        <f t="shared" si="23"/>
        <v/>
      </c>
    </row>
    <row r="1480" spans="1:1" x14ac:dyDescent="0.25">
      <c r="A1480" s="89" t="str">
        <f t="shared" si="23"/>
        <v/>
      </c>
    </row>
    <row r="1481" spans="1:1" x14ac:dyDescent="0.25">
      <c r="A1481" s="89" t="str">
        <f t="shared" si="23"/>
        <v/>
      </c>
    </row>
    <row r="1482" spans="1:1" x14ac:dyDescent="0.25">
      <c r="A1482" s="89" t="str">
        <f t="shared" si="23"/>
        <v/>
      </c>
    </row>
    <row r="1483" spans="1:1" x14ac:dyDescent="0.25">
      <c r="A1483" s="89" t="str">
        <f t="shared" si="23"/>
        <v/>
      </c>
    </row>
    <row r="1484" spans="1:1" x14ac:dyDescent="0.25">
      <c r="A1484" s="89" t="str">
        <f t="shared" si="23"/>
        <v/>
      </c>
    </row>
    <row r="1485" spans="1:1" x14ac:dyDescent="0.25">
      <c r="A1485" s="89" t="str">
        <f t="shared" si="23"/>
        <v/>
      </c>
    </row>
    <row r="1486" spans="1:1" x14ac:dyDescent="0.25">
      <c r="A1486" s="89" t="str">
        <f t="shared" si="23"/>
        <v/>
      </c>
    </row>
    <row r="1487" spans="1:1" x14ac:dyDescent="0.25">
      <c r="A1487" s="89" t="str">
        <f t="shared" si="23"/>
        <v/>
      </c>
    </row>
    <row r="1488" spans="1:1" x14ac:dyDescent="0.25">
      <c r="A1488" s="89" t="str">
        <f t="shared" si="23"/>
        <v/>
      </c>
    </row>
    <row r="1489" spans="1:1" x14ac:dyDescent="0.25">
      <c r="A1489" s="89" t="str">
        <f t="shared" si="23"/>
        <v/>
      </c>
    </row>
    <row r="1490" spans="1:1" x14ac:dyDescent="0.25">
      <c r="A1490" s="89" t="str">
        <f t="shared" si="23"/>
        <v/>
      </c>
    </row>
    <row r="1491" spans="1:1" x14ac:dyDescent="0.25">
      <c r="A1491" s="89" t="str">
        <f t="shared" si="23"/>
        <v/>
      </c>
    </row>
    <row r="1492" spans="1:1" x14ac:dyDescent="0.25">
      <c r="A1492" s="89" t="str">
        <f t="shared" si="23"/>
        <v/>
      </c>
    </row>
    <row r="1493" spans="1:1" x14ac:dyDescent="0.25">
      <c r="A1493" s="89" t="str">
        <f t="shared" si="23"/>
        <v/>
      </c>
    </row>
    <row r="1494" spans="1:1" x14ac:dyDescent="0.25">
      <c r="A1494" s="89" t="str">
        <f t="shared" si="23"/>
        <v/>
      </c>
    </row>
    <row r="1495" spans="1:1" x14ac:dyDescent="0.25">
      <c r="A1495" s="89" t="str">
        <f t="shared" si="23"/>
        <v/>
      </c>
    </row>
    <row r="1496" spans="1:1" x14ac:dyDescent="0.25">
      <c r="A1496" s="89" t="str">
        <f t="shared" si="23"/>
        <v/>
      </c>
    </row>
    <row r="1497" spans="1:1" x14ac:dyDescent="0.25">
      <c r="A1497" s="89" t="str">
        <f t="shared" si="23"/>
        <v/>
      </c>
    </row>
    <row r="1498" spans="1:1" x14ac:dyDescent="0.25">
      <c r="A1498" s="89" t="str">
        <f t="shared" si="23"/>
        <v/>
      </c>
    </row>
    <row r="1499" spans="1:1" x14ac:dyDescent="0.25">
      <c r="A1499" s="89" t="str">
        <f t="shared" si="23"/>
        <v/>
      </c>
    </row>
    <row r="1500" spans="1:1" x14ac:dyDescent="0.25">
      <c r="A1500" s="89" t="str">
        <f t="shared" si="23"/>
        <v/>
      </c>
    </row>
    <row r="1501" spans="1:1" x14ac:dyDescent="0.25">
      <c r="A1501" s="89" t="str">
        <f t="shared" si="23"/>
        <v/>
      </c>
    </row>
    <row r="1502" spans="1:1" x14ac:dyDescent="0.25">
      <c r="A1502" s="89" t="str">
        <f t="shared" si="23"/>
        <v/>
      </c>
    </row>
    <row r="1503" spans="1:1" x14ac:dyDescent="0.25">
      <c r="A1503" s="89" t="str">
        <f t="shared" si="23"/>
        <v/>
      </c>
    </row>
    <row r="1504" spans="1:1" x14ac:dyDescent="0.25">
      <c r="A1504" s="89" t="str">
        <f t="shared" si="23"/>
        <v/>
      </c>
    </row>
    <row r="1505" spans="1:1" x14ac:dyDescent="0.25">
      <c r="A1505" s="89" t="str">
        <f t="shared" si="23"/>
        <v/>
      </c>
    </row>
    <row r="1506" spans="1:1" x14ac:dyDescent="0.25">
      <c r="A1506" s="89" t="str">
        <f t="shared" si="23"/>
        <v/>
      </c>
    </row>
    <row r="1507" spans="1:1" x14ac:dyDescent="0.25">
      <c r="A1507" s="89" t="str">
        <f t="shared" si="23"/>
        <v/>
      </c>
    </row>
    <row r="1508" spans="1:1" x14ac:dyDescent="0.25">
      <c r="A1508" s="89" t="str">
        <f t="shared" si="23"/>
        <v/>
      </c>
    </row>
    <row r="1509" spans="1:1" x14ac:dyDescent="0.25">
      <c r="A1509" s="89" t="str">
        <f t="shared" si="23"/>
        <v/>
      </c>
    </row>
    <row r="1510" spans="1:1" x14ac:dyDescent="0.25">
      <c r="A1510" s="89" t="str">
        <f t="shared" si="23"/>
        <v/>
      </c>
    </row>
    <row r="1511" spans="1:1" x14ac:dyDescent="0.25">
      <c r="A1511" s="89" t="str">
        <f t="shared" si="23"/>
        <v/>
      </c>
    </row>
    <row r="1512" spans="1:1" x14ac:dyDescent="0.25">
      <c r="A1512" s="89" t="str">
        <f t="shared" si="23"/>
        <v/>
      </c>
    </row>
    <row r="1513" spans="1:1" x14ac:dyDescent="0.25">
      <c r="A1513" s="89" t="str">
        <f t="shared" si="23"/>
        <v/>
      </c>
    </row>
    <row r="1514" spans="1:1" x14ac:dyDescent="0.25">
      <c r="A1514" s="89" t="str">
        <f t="shared" si="23"/>
        <v/>
      </c>
    </row>
    <row r="1515" spans="1:1" x14ac:dyDescent="0.25">
      <c r="A1515" s="89" t="str">
        <f t="shared" si="23"/>
        <v/>
      </c>
    </row>
    <row r="1516" spans="1:1" x14ac:dyDescent="0.25">
      <c r="A1516" s="89" t="str">
        <f t="shared" si="23"/>
        <v/>
      </c>
    </row>
    <row r="1517" spans="1:1" x14ac:dyDescent="0.25">
      <c r="A1517" s="89" t="str">
        <f t="shared" si="23"/>
        <v/>
      </c>
    </row>
    <row r="1518" spans="1:1" x14ac:dyDescent="0.25">
      <c r="A1518" s="89" t="str">
        <f t="shared" si="23"/>
        <v/>
      </c>
    </row>
    <row r="1519" spans="1:1" x14ac:dyDescent="0.25">
      <c r="A1519" s="89" t="str">
        <f t="shared" si="23"/>
        <v/>
      </c>
    </row>
    <row r="1520" spans="1:1" x14ac:dyDescent="0.25">
      <c r="A1520" s="89" t="str">
        <f t="shared" si="23"/>
        <v/>
      </c>
    </row>
    <row r="1521" spans="1:1" x14ac:dyDescent="0.25">
      <c r="A1521" s="89" t="str">
        <f t="shared" si="23"/>
        <v/>
      </c>
    </row>
    <row r="1522" spans="1:1" x14ac:dyDescent="0.25">
      <c r="A1522" s="89" t="str">
        <f t="shared" si="23"/>
        <v/>
      </c>
    </row>
    <row r="1523" spans="1:1" x14ac:dyDescent="0.25">
      <c r="A1523" s="89" t="str">
        <f t="shared" si="23"/>
        <v/>
      </c>
    </row>
    <row r="1524" spans="1:1" x14ac:dyDescent="0.25">
      <c r="A1524" s="89" t="str">
        <f t="shared" si="23"/>
        <v/>
      </c>
    </row>
    <row r="1525" spans="1:1" x14ac:dyDescent="0.25">
      <c r="A1525" s="89" t="str">
        <f t="shared" si="23"/>
        <v/>
      </c>
    </row>
    <row r="1526" spans="1:1" x14ac:dyDescent="0.25">
      <c r="A1526" s="89" t="str">
        <f t="shared" si="23"/>
        <v/>
      </c>
    </row>
    <row r="1527" spans="1:1" x14ac:dyDescent="0.25">
      <c r="A1527" s="89" t="str">
        <f t="shared" si="23"/>
        <v/>
      </c>
    </row>
    <row r="1528" spans="1:1" x14ac:dyDescent="0.25">
      <c r="A1528" s="89" t="str">
        <f t="shared" si="23"/>
        <v/>
      </c>
    </row>
    <row r="1529" spans="1:1" x14ac:dyDescent="0.25">
      <c r="A1529" s="89" t="str">
        <f t="shared" si="23"/>
        <v/>
      </c>
    </row>
    <row r="1530" spans="1:1" x14ac:dyDescent="0.25">
      <c r="A1530" s="89" t="str">
        <f t="shared" si="23"/>
        <v/>
      </c>
    </row>
    <row r="1531" spans="1:1" x14ac:dyDescent="0.25">
      <c r="A1531" s="89" t="str">
        <f t="shared" si="23"/>
        <v/>
      </c>
    </row>
    <row r="1532" spans="1:1" x14ac:dyDescent="0.25">
      <c r="A1532" s="89" t="str">
        <f t="shared" si="23"/>
        <v/>
      </c>
    </row>
    <row r="1533" spans="1:1" x14ac:dyDescent="0.25">
      <c r="A1533" s="89" t="str">
        <f t="shared" si="23"/>
        <v/>
      </c>
    </row>
    <row r="1534" spans="1:1" x14ac:dyDescent="0.25">
      <c r="A1534" s="89" t="str">
        <f t="shared" si="23"/>
        <v/>
      </c>
    </row>
    <row r="1535" spans="1:1" x14ac:dyDescent="0.25">
      <c r="A1535" s="89" t="str">
        <f t="shared" si="23"/>
        <v/>
      </c>
    </row>
    <row r="1536" spans="1:1" x14ac:dyDescent="0.25">
      <c r="A1536" s="89" t="str">
        <f t="shared" si="23"/>
        <v/>
      </c>
    </row>
    <row r="1537" spans="1:1" x14ac:dyDescent="0.25">
      <c r="A1537" s="89" t="str">
        <f t="shared" si="23"/>
        <v/>
      </c>
    </row>
    <row r="1538" spans="1:1" x14ac:dyDescent="0.25">
      <c r="A1538" s="89" t="str">
        <f t="shared" si="23"/>
        <v/>
      </c>
    </row>
    <row r="1539" spans="1:1" x14ac:dyDescent="0.25">
      <c r="A1539" s="89" t="str">
        <f t="shared" ref="A1539:A1602" si="24">B1539&amp;J1539&amp;C1539</f>
        <v/>
      </c>
    </row>
    <row r="1540" spans="1:1" x14ac:dyDescent="0.25">
      <c r="A1540" s="89" t="str">
        <f t="shared" si="24"/>
        <v/>
      </c>
    </row>
    <row r="1541" spans="1:1" x14ac:dyDescent="0.25">
      <c r="A1541" s="89" t="str">
        <f t="shared" si="24"/>
        <v/>
      </c>
    </row>
    <row r="1542" spans="1:1" x14ac:dyDescent="0.25">
      <c r="A1542" s="89" t="str">
        <f t="shared" si="24"/>
        <v/>
      </c>
    </row>
    <row r="1543" spans="1:1" x14ac:dyDescent="0.25">
      <c r="A1543" s="89" t="str">
        <f t="shared" si="24"/>
        <v/>
      </c>
    </row>
    <row r="1544" spans="1:1" x14ac:dyDescent="0.25">
      <c r="A1544" s="89" t="str">
        <f t="shared" si="24"/>
        <v/>
      </c>
    </row>
    <row r="1545" spans="1:1" x14ac:dyDescent="0.25">
      <c r="A1545" s="89" t="str">
        <f t="shared" si="24"/>
        <v/>
      </c>
    </row>
    <row r="1546" spans="1:1" x14ac:dyDescent="0.25">
      <c r="A1546" s="89" t="str">
        <f t="shared" si="24"/>
        <v/>
      </c>
    </row>
    <row r="1547" spans="1:1" x14ac:dyDescent="0.25">
      <c r="A1547" s="89" t="str">
        <f t="shared" si="24"/>
        <v/>
      </c>
    </row>
    <row r="1548" spans="1:1" x14ac:dyDescent="0.25">
      <c r="A1548" s="89" t="str">
        <f t="shared" si="24"/>
        <v/>
      </c>
    </row>
    <row r="1549" spans="1:1" x14ac:dyDescent="0.25">
      <c r="A1549" s="89" t="str">
        <f t="shared" si="24"/>
        <v/>
      </c>
    </row>
    <row r="1550" spans="1:1" x14ac:dyDescent="0.25">
      <c r="A1550" s="89" t="str">
        <f t="shared" si="24"/>
        <v/>
      </c>
    </row>
    <row r="1551" spans="1:1" x14ac:dyDescent="0.25">
      <c r="A1551" s="89" t="str">
        <f t="shared" si="24"/>
        <v/>
      </c>
    </row>
    <row r="1552" spans="1:1" x14ac:dyDescent="0.25">
      <c r="A1552" s="89" t="str">
        <f t="shared" si="24"/>
        <v/>
      </c>
    </row>
    <row r="1553" spans="1:1" x14ac:dyDescent="0.25">
      <c r="A1553" s="89" t="str">
        <f t="shared" si="24"/>
        <v/>
      </c>
    </row>
    <row r="1554" spans="1:1" x14ac:dyDescent="0.25">
      <c r="A1554" s="89" t="str">
        <f t="shared" si="24"/>
        <v/>
      </c>
    </row>
    <row r="1555" spans="1:1" x14ac:dyDescent="0.25">
      <c r="A1555" s="89" t="str">
        <f t="shared" si="24"/>
        <v/>
      </c>
    </row>
    <row r="1556" spans="1:1" x14ac:dyDescent="0.25">
      <c r="A1556" s="89" t="str">
        <f t="shared" si="24"/>
        <v/>
      </c>
    </row>
    <row r="1557" spans="1:1" x14ac:dyDescent="0.25">
      <c r="A1557" s="89" t="str">
        <f t="shared" si="24"/>
        <v/>
      </c>
    </row>
    <row r="1558" spans="1:1" x14ac:dyDescent="0.25">
      <c r="A1558" s="89" t="str">
        <f t="shared" si="24"/>
        <v/>
      </c>
    </row>
    <row r="1559" spans="1:1" x14ac:dyDescent="0.25">
      <c r="A1559" s="89" t="str">
        <f t="shared" si="24"/>
        <v/>
      </c>
    </row>
    <row r="1560" spans="1:1" x14ac:dyDescent="0.25">
      <c r="A1560" s="89" t="str">
        <f t="shared" si="24"/>
        <v/>
      </c>
    </row>
    <row r="1561" spans="1:1" x14ac:dyDescent="0.25">
      <c r="A1561" s="89" t="str">
        <f t="shared" si="24"/>
        <v/>
      </c>
    </row>
    <row r="1562" spans="1:1" x14ac:dyDescent="0.25">
      <c r="A1562" s="89" t="str">
        <f t="shared" si="24"/>
        <v/>
      </c>
    </row>
    <row r="1563" spans="1:1" x14ac:dyDescent="0.25">
      <c r="A1563" s="89" t="str">
        <f t="shared" si="24"/>
        <v/>
      </c>
    </row>
    <row r="1564" spans="1:1" x14ac:dyDescent="0.25">
      <c r="A1564" s="89" t="str">
        <f t="shared" si="24"/>
        <v/>
      </c>
    </row>
    <row r="1565" spans="1:1" x14ac:dyDescent="0.25">
      <c r="A1565" s="89" t="str">
        <f t="shared" si="24"/>
        <v/>
      </c>
    </row>
    <row r="1566" spans="1:1" x14ac:dyDescent="0.25">
      <c r="A1566" s="89" t="str">
        <f t="shared" si="24"/>
        <v/>
      </c>
    </row>
    <row r="1567" spans="1:1" x14ac:dyDescent="0.25">
      <c r="A1567" s="89" t="str">
        <f t="shared" si="24"/>
        <v/>
      </c>
    </row>
    <row r="1568" spans="1:1" x14ac:dyDescent="0.25">
      <c r="A1568" s="89" t="str">
        <f t="shared" si="24"/>
        <v/>
      </c>
    </row>
    <row r="1569" spans="1:1" x14ac:dyDescent="0.25">
      <c r="A1569" s="89" t="str">
        <f t="shared" si="24"/>
        <v/>
      </c>
    </row>
    <row r="1570" spans="1:1" x14ac:dyDescent="0.25">
      <c r="A1570" s="89" t="str">
        <f t="shared" si="24"/>
        <v/>
      </c>
    </row>
    <row r="1571" spans="1:1" x14ac:dyDescent="0.25">
      <c r="A1571" s="89" t="str">
        <f t="shared" si="24"/>
        <v/>
      </c>
    </row>
    <row r="1572" spans="1:1" x14ac:dyDescent="0.25">
      <c r="A1572" s="89" t="str">
        <f t="shared" si="24"/>
        <v/>
      </c>
    </row>
    <row r="1573" spans="1:1" x14ac:dyDescent="0.25">
      <c r="A1573" s="89" t="str">
        <f t="shared" si="24"/>
        <v/>
      </c>
    </row>
    <row r="1574" spans="1:1" x14ac:dyDescent="0.25">
      <c r="A1574" s="89" t="str">
        <f t="shared" si="24"/>
        <v/>
      </c>
    </row>
    <row r="1575" spans="1:1" x14ac:dyDescent="0.25">
      <c r="A1575" s="89" t="str">
        <f t="shared" si="24"/>
        <v/>
      </c>
    </row>
    <row r="1576" spans="1:1" x14ac:dyDescent="0.25">
      <c r="A1576" s="89" t="str">
        <f t="shared" si="24"/>
        <v/>
      </c>
    </row>
    <row r="1577" spans="1:1" x14ac:dyDescent="0.25">
      <c r="A1577" s="89" t="str">
        <f t="shared" si="24"/>
        <v/>
      </c>
    </row>
    <row r="1578" spans="1:1" x14ac:dyDescent="0.25">
      <c r="A1578" s="89" t="str">
        <f t="shared" si="24"/>
        <v/>
      </c>
    </row>
    <row r="1579" spans="1:1" x14ac:dyDescent="0.25">
      <c r="A1579" s="89" t="str">
        <f t="shared" si="24"/>
        <v/>
      </c>
    </row>
    <row r="1580" spans="1:1" x14ac:dyDescent="0.25">
      <c r="A1580" s="89" t="str">
        <f t="shared" si="24"/>
        <v/>
      </c>
    </row>
    <row r="1581" spans="1:1" x14ac:dyDescent="0.25">
      <c r="A1581" s="89" t="str">
        <f t="shared" si="24"/>
        <v/>
      </c>
    </row>
    <row r="1582" spans="1:1" x14ac:dyDescent="0.25">
      <c r="A1582" s="89" t="str">
        <f t="shared" si="24"/>
        <v/>
      </c>
    </row>
    <row r="1583" spans="1:1" x14ac:dyDescent="0.25">
      <c r="A1583" s="89" t="str">
        <f t="shared" si="24"/>
        <v/>
      </c>
    </row>
    <row r="1584" spans="1:1" x14ac:dyDescent="0.25">
      <c r="A1584" s="89" t="str">
        <f t="shared" si="24"/>
        <v/>
      </c>
    </row>
    <row r="1585" spans="1:1" x14ac:dyDescent="0.25">
      <c r="A1585" s="89" t="str">
        <f t="shared" si="24"/>
        <v/>
      </c>
    </row>
    <row r="1586" spans="1:1" x14ac:dyDescent="0.25">
      <c r="A1586" s="89" t="str">
        <f t="shared" si="24"/>
        <v/>
      </c>
    </row>
    <row r="1587" spans="1:1" x14ac:dyDescent="0.25">
      <c r="A1587" s="89" t="str">
        <f t="shared" si="24"/>
        <v/>
      </c>
    </row>
    <row r="1588" spans="1:1" x14ac:dyDescent="0.25">
      <c r="A1588" s="89" t="str">
        <f t="shared" si="24"/>
        <v/>
      </c>
    </row>
    <row r="1589" spans="1:1" x14ac:dyDescent="0.25">
      <c r="A1589" s="89" t="str">
        <f t="shared" si="24"/>
        <v/>
      </c>
    </row>
    <row r="1590" spans="1:1" x14ac:dyDescent="0.25">
      <c r="A1590" s="89" t="str">
        <f t="shared" si="24"/>
        <v/>
      </c>
    </row>
    <row r="1591" spans="1:1" x14ac:dyDescent="0.25">
      <c r="A1591" s="89" t="str">
        <f t="shared" si="24"/>
        <v/>
      </c>
    </row>
    <row r="1592" spans="1:1" x14ac:dyDescent="0.25">
      <c r="A1592" s="89" t="str">
        <f t="shared" si="24"/>
        <v/>
      </c>
    </row>
    <row r="1593" spans="1:1" x14ac:dyDescent="0.25">
      <c r="A1593" s="89" t="str">
        <f t="shared" si="24"/>
        <v/>
      </c>
    </row>
    <row r="1594" spans="1:1" x14ac:dyDescent="0.25">
      <c r="A1594" s="89" t="str">
        <f t="shared" si="24"/>
        <v/>
      </c>
    </row>
    <row r="1595" spans="1:1" x14ac:dyDescent="0.25">
      <c r="A1595" s="89" t="str">
        <f t="shared" si="24"/>
        <v/>
      </c>
    </row>
    <row r="1596" spans="1:1" x14ac:dyDescent="0.25">
      <c r="A1596" s="89" t="str">
        <f t="shared" si="24"/>
        <v/>
      </c>
    </row>
    <row r="1597" spans="1:1" x14ac:dyDescent="0.25">
      <c r="A1597" s="89" t="str">
        <f t="shared" si="24"/>
        <v/>
      </c>
    </row>
    <row r="1598" spans="1:1" x14ac:dyDescent="0.25">
      <c r="A1598" s="89" t="str">
        <f t="shared" si="24"/>
        <v/>
      </c>
    </row>
    <row r="1599" spans="1:1" x14ac:dyDescent="0.25">
      <c r="A1599" s="89" t="str">
        <f t="shared" si="24"/>
        <v/>
      </c>
    </row>
    <row r="1600" spans="1:1" x14ac:dyDescent="0.25">
      <c r="A1600" s="89" t="str">
        <f t="shared" si="24"/>
        <v/>
      </c>
    </row>
    <row r="1601" spans="1:1" x14ac:dyDescent="0.25">
      <c r="A1601" s="89" t="str">
        <f t="shared" si="24"/>
        <v/>
      </c>
    </row>
    <row r="1602" spans="1:1" x14ac:dyDescent="0.25">
      <c r="A1602" s="89" t="str">
        <f t="shared" si="24"/>
        <v/>
      </c>
    </row>
    <row r="1603" spans="1:1" x14ac:dyDescent="0.25">
      <c r="A1603" s="89" t="str">
        <f t="shared" ref="A1603:A1666" si="25">B1603&amp;J1603&amp;C1603</f>
        <v/>
      </c>
    </row>
    <row r="1604" spans="1:1" x14ac:dyDescent="0.25">
      <c r="A1604" s="89" t="str">
        <f t="shared" si="25"/>
        <v/>
      </c>
    </row>
    <row r="1605" spans="1:1" x14ac:dyDescent="0.25">
      <c r="A1605" s="89" t="str">
        <f t="shared" si="25"/>
        <v/>
      </c>
    </row>
    <row r="1606" spans="1:1" x14ac:dyDescent="0.25">
      <c r="A1606" s="89" t="str">
        <f t="shared" si="25"/>
        <v/>
      </c>
    </row>
    <row r="1607" spans="1:1" x14ac:dyDescent="0.25">
      <c r="A1607" s="89" t="str">
        <f t="shared" si="25"/>
        <v/>
      </c>
    </row>
    <row r="1608" spans="1:1" x14ac:dyDescent="0.25">
      <c r="A1608" s="89" t="str">
        <f t="shared" si="25"/>
        <v/>
      </c>
    </row>
    <row r="1609" spans="1:1" x14ac:dyDescent="0.25">
      <c r="A1609" s="89" t="str">
        <f t="shared" si="25"/>
        <v/>
      </c>
    </row>
    <row r="1610" spans="1:1" x14ac:dyDescent="0.25">
      <c r="A1610" s="89" t="str">
        <f t="shared" si="25"/>
        <v/>
      </c>
    </row>
    <row r="1611" spans="1:1" x14ac:dyDescent="0.25">
      <c r="A1611" s="89" t="str">
        <f t="shared" si="25"/>
        <v/>
      </c>
    </row>
    <row r="1612" spans="1:1" x14ac:dyDescent="0.25">
      <c r="A1612" s="89" t="str">
        <f t="shared" si="25"/>
        <v/>
      </c>
    </row>
    <row r="1613" spans="1:1" x14ac:dyDescent="0.25">
      <c r="A1613" s="89" t="str">
        <f t="shared" si="25"/>
        <v/>
      </c>
    </row>
    <row r="1614" spans="1:1" x14ac:dyDescent="0.25">
      <c r="A1614" s="89" t="str">
        <f t="shared" si="25"/>
        <v/>
      </c>
    </row>
    <row r="1615" spans="1:1" x14ac:dyDescent="0.25">
      <c r="A1615" s="89" t="str">
        <f t="shared" si="25"/>
        <v/>
      </c>
    </row>
    <row r="1616" spans="1:1" x14ac:dyDescent="0.25">
      <c r="A1616" s="89" t="str">
        <f t="shared" si="25"/>
        <v/>
      </c>
    </row>
    <row r="1617" spans="1:1" x14ac:dyDescent="0.25">
      <c r="A1617" s="89" t="str">
        <f t="shared" si="25"/>
        <v/>
      </c>
    </row>
    <row r="1618" spans="1:1" x14ac:dyDescent="0.25">
      <c r="A1618" s="89" t="str">
        <f t="shared" si="25"/>
        <v/>
      </c>
    </row>
    <row r="1619" spans="1:1" x14ac:dyDescent="0.25">
      <c r="A1619" s="89" t="str">
        <f t="shared" si="25"/>
        <v/>
      </c>
    </row>
    <row r="1620" spans="1:1" x14ac:dyDescent="0.25">
      <c r="A1620" s="89" t="str">
        <f t="shared" si="25"/>
        <v/>
      </c>
    </row>
    <row r="1621" spans="1:1" x14ac:dyDescent="0.25">
      <c r="A1621" s="89" t="str">
        <f t="shared" si="25"/>
        <v/>
      </c>
    </row>
    <row r="1622" spans="1:1" x14ac:dyDescent="0.25">
      <c r="A1622" s="89" t="str">
        <f t="shared" si="25"/>
        <v/>
      </c>
    </row>
    <row r="1623" spans="1:1" x14ac:dyDescent="0.25">
      <c r="A1623" s="89" t="str">
        <f t="shared" si="25"/>
        <v/>
      </c>
    </row>
    <row r="1624" spans="1:1" x14ac:dyDescent="0.25">
      <c r="A1624" s="89" t="str">
        <f t="shared" si="25"/>
        <v/>
      </c>
    </row>
    <row r="1625" spans="1:1" x14ac:dyDescent="0.25">
      <c r="A1625" s="89" t="str">
        <f t="shared" si="25"/>
        <v/>
      </c>
    </row>
    <row r="1626" spans="1:1" x14ac:dyDescent="0.25">
      <c r="A1626" s="89" t="str">
        <f t="shared" si="25"/>
        <v/>
      </c>
    </row>
    <row r="1627" spans="1:1" x14ac:dyDescent="0.25">
      <c r="A1627" s="89" t="str">
        <f t="shared" si="25"/>
        <v/>
      </c>
    </row>
    <row r="1628" spans="1:1" x14ac:dyDescent="0.25">
      <c r="A1628" s="89" t="str">
        <f t="shared" si="25"/>
        <v/>
      </c>
    </row>
    <row r="1629" spans="1:1" x14ac:dyDescent="0.25">
      <c r="A1629" s="89" t="str">
        <f t="shared" si="25"/>
        <v/>
      </c>
    </row>
    <row r="1630" spans="1:1" x14ac:dyDescent="0.25">
      <c r="A1630" s="89" t="str">
        <f t="shared" si="25"/>
        <v/>
      </c>
    </row>
    <row r="1631" spans="1:1" x14ac:dyDescent="0.25">
      <c r="A1631" s="89" t="str">
        <f t="shared" si="25"/>
        <v/>
      </c>
    </row>
    <row r="1632" spans="1:1" x14ac:dyDescent="0.25">
      <c r="A1632" s="89" t="str">
        <f t="shared" si="25"/>
        <v/>
      </c>
    </row>
    <row r="1633" spans="1:1" x14ac:dyDescent="0.25">
      <c r="A1633" s="89" t="str">
        <f t="shared" si="25"/>
        <v/>
      </c>
    </row>
    <row r="1634" spans="1:1" x14ac:dyDescent="0.25">
      <c r="A1634" s="89" t="str">
        <f t="shared" si="25"/>
        <v/>
      </c>
    </row>
    <row r="1635" spans="1:1" x14ac:dyDescent="0.25">
      <c r="A1635" s="89" t="str">
        <f t="shared" si="25"/>
        <v/>
      </c>
    </row>
    <row r="1636" spans="1:1" x14ac:dyDescent="0.25">
      <c r="A1636" s="89" t="str">
        <f t="shared" si="25"/>
        <v/>
      </c>
    </row>
    <row r="1637" spans="1:1" x14ac:dyDescent="0.25">
      <c r="A1637" s="89" t="str">
        <f t="shared" si="25"/>
        <v/>
      </c>
    </row>
    <row r="1638" spans="1:1" x14ac:dyDescent="0.25">
      <c r="A1638" s="89" t="str">
        <f t="shared" si="25"/>
        <v/>
      </c>
    </row>
    <row r="1639" spans="1:1" x14ac:dyDescent="0.25">
      <c r="A1639" s="89" t="str">
        <f t="shared" si="25"/>
        <v/>
      </c>
    </row>
    <row r="1640" spans="1:1" x14ac:dyDescent="0.25">
      <c r="A1640" s="89" t="str">
        <f t="shared" si="25"/>
        <v/>
      </c>
    </row>
    <row r="1641" spans="1:1" x14ac:dyDescent="0.25">
      <c r="A1641" s="89" t="str">
        <f t="shared" si="25"/>
        <v/>
      </c>
    </row>
    <row r="1642" spans="1:1" x14ac:dyDescent="0.25">
      <c r="A1642" s="89" t="str">
        <f t="shared" si="25"/>
        <v/>
      </c>
    </row>
    <row r="1643" spans="1:1" x14ac:dyDescent="0.25">
      <c r="A1643" s="89" t="str">
        <f t="shared" si="25"/>
        <v/>
      </c>
    </row>
    <row r="1644" spans="1:1" x14ac:dyDescent="0.25">
      <c r="A1644" s="89" t="str">
        <f t="shared" si="25"/>
        <v/>
      </c>
    </row>
    <row r="1645" spans="1:1" x14ac:dyDescent="0.25">
      <c r="A1645" s="89" t="str">
        <f t="shared" si="25"/>
        <v/>
      </c>
    </row>
    <row r="1646" spans="1:1" x14ac:dyDescent="0.25">
      <c r="A1646" s="89" t="str">
        <f t="shared" si="25"/>
        <v/>
      </c>
    </row>
    <row r="1647" spans="1:1" x14ac:dyDescent="0.25">
      <c r="A1647" s="89" t="str">
        <f t="shared" si="25"/>
        <v/>
      </c>
    </row>
    <row r="1648" spans="1:1" x14ac:dyDescent="0.25">
      <c r="A1648" s="89" t="str">
        <f t="shared" si="25"/>
        <v/>
      </c>
    </row>
    <row r="1649" spans="1:1" x14ac:dyDescent="0.25">
      <c r="A1649" s="89" t="str">
        <f t="shared" si="25"/>
        <v/>
      </c>
    </row>
    <row r="1650" spans="1:1" x14ac:dyDescent="0.25">
      <c r="A1650" s="89" t="str">
        <f t="shared" si="25"/>
        <v/>
      </c>
    </row>
    <row r="1651" spans="1:1" x14ac:dyDescent="0.25">
      <c r="A1651" s="89" t="str">
        <f t="shared" si="25"/>
        <v/>
      </c>
    </row>
    <row r="1652" spans="1:1" x14ac:dyDescent="0.25">
      <c r="A1652" s="89" t="str">
        <f t="shared" si="25"/>
        <v/>
      </c>
    </row>
    <row r="1653" spans="1:1" x14ac:dyDescent="0.25">
      <c r="A1653" s="89" t="str">
        <f t="shared" si="25"/>
        <v/>
      </c>
    </row>
    <row r="1654" spans="1:1" x14ac:dyDescent="0.25">
      <c r="A1654" s="89" t="str">
        <f t="shared" si="25"/>
        <v/>
      </c>
    </row>
    <row r="1655" spans="1:1" x14ac:dyDescent="0.25">
      <c r="A1655" s="89" t="str">
        <f t="shared" si="25"/>
        <v/>
      </c>
    </row>
    <row r="1656" spans="1:1" x14ac:dyDescent="0.25">
      <c r="A1656" s="89" t="str">
        <f t="shared" si="25"/>
        <v/>
      </c>
    </row>
    <row r="1657" spans="1:1" x14ac:dyDescent="0.25">
      <c r="A1657" s="89" t="str">
        <f t="shared" si="25"/>
        <v/>
      </c>
    </row>
    <row r="1658" spans="1:1" x14ac:dyDescent="0.25">
      <c r="A1658" s="89" t="str">
        <f t="shared" si="25"/>
        <v/>
      </c>
    </row>
    <row r="1659" spans="1:1" x14ac:dyDescent="0.25">
      <c r="A1659" s="89" t="str">
        <f t="shared" si="25"/>
        <v/>
      </c>
    </row>
    <row r="1660" spans="1:1" x14ac:dyDescent="0.25">
      <c r="A1660" s="89" t="str">
        <f t="shared" si="25"/>
        <v/>
      </c>
    </row>
    <row r="1661" spans="1:1" x14ac:dyDescent="0.25">
      <c r="A1661" s="89" t="str">
        <f t="shared" si="25"/>
        <v/>
      </c>
    </row>
    <row r="1662" spans="1:1" x14ac:dyDescent="0.25">
      <c r="A1662" s="89" t="str">
        <f t="shared" si="25"/>
        <v/>
      </c>
    </row>
    <row r="1663" spans="1:1" x14ac:dyDescent="0.25">
      <c r="A1663" s="89" t="str">
        <f t="shared" si="25"/>
        <v/>
      </c>
    </row>
    <row r="1664" spans="1:1" x14ac:dyDescent="0.25">
      <c r="A1664" s="89" t="str">
        <f t="shared" si="25"/>
        <v/>
      </c>
    </row>
    <row r="1665" spans="1:1" x14ac:dyDescent="0.25">
      <c r="A1665" s="89" t="str">
        <f t="shared" si="25"/>
        <v/>
      </c>
    </row>
    <row r="1666" spans="1:1" x14ac:dyDescent="0.25">
      <c r="A1666" s="89" t="str">
        <f t="shared" si="25"/>
        <v/>
      </c>
    </row>
    <row r="1667" spans="1:1" x14ac:dyDescent="0.25">
      <c r="A1667" s="89" t="str">
        <f t="shared" ref="A1667:A1730" si="26">B1667&amp;J1667&amp;C1667</f>
        <v/>
      </c>
    </row>
    <row r="1668" spans="1:1" x14ac:dyDescent="0.25">
      <c r="A1668" s="89" t="str">
        <f t="shared" si="26"/>
        <v/>
      </c>
    </row>
    <row r="1669" spans="1:1" x14ac:dyDescent="0.25">
      <c r="A1669" s="89" t="str">
        <f t="shared" si="26"/>
        <v/>
      </c>
    </row>
    <row r="1670" spans="1:1" x14ac:dyDescent="0.25">
      <c r="A1670" s="89" t="str">
        <f t="shared" si="26"/>
        <v/>
      </c>
    </row>
    <row r="1671" spans="1:1" x14ac:dyDescent="0.25">
      <c r="A1671" s="89" t="str">
        <f t="shared" si="26"/>
        <v/>
      </c>
    </row>
    <row r="1672" spans="1:1" x14ac:dyDescent="0.25">
      <c r="A1672" s="89" t="str">
        <f t="shared" si="26"/>
        <v/>
      </c>
    </row>
    <row r="1673" spans="1:1" x14ac:dyDescent="0.25">
      <c r="A1673" s="89" t="str">
        <f t="shared" si="26"/>
        <v/>
      </c>
    </row>
    <row r="1674" spans="1:1" x14ac:dyDescent="0.25">
      <c r="A1674" s="89" t="str">
        <f t="shared" si="26"/>
        <v/>
      </c>
    </row>
    <row r="1675" spans="1:1" x14ac:dyDescent="0.25">
      <c r="A1675" s="89" t="str">
        <f t="shared" si="26"/>
        <v/>
      </c>
    </row>
    <row r="1676" spans="1:1" x14ac:dyDescent="0.25">
      <c r="A1676" s="89" t="str">
        <f t="shared" si="26"/>
        <v/>
      </c>
    </row>
    <row r="1677" spans="1:1" x14ac:dyDescent="0.25">
      <c r="A1677" s="89" t="str">
        <f t="shared" si="26"/>
        <v/>
      </c>
    </row>
    <row r="1678" spans="1:1" x14ac:dyDescent="0.25">
      <c r="A1678" s="89" t="str">
        <f t="shared" si="26"/>
        <v/>
      </c>
    </row>
    <row r="1679" spans="1:1" x14ac:dyDescent="0.25">
      <c r="A1679" s="89" t="str">
        <f t="shared" si="26"/>
        <v/>
      </c>
    </row>
    <row r="1680" spans="1:1" x14ac:dyDescent="0.25">
      <c r="A1680" s="89" t="str">
        <f t="shared" si="26"/>
        <v/>
      </c>
    </row>
    <row r="1681" spans="1:1" x14ac:dyDescent="0.25">
      <c r="A1681" s="89" t="str">
        <f t="shared" si="26"/>
        <v/>
      </c>
    </row>
    <row r="1682" spans="1:1" x14ac:dyDescent="0.25">
      <c r="A1682" s="89" t="str">
        <f t="shared" si="26"/>
        <v/>
      </c>
    </row>
    <row r="1683" spans="1:1" x14ac:dyDescent="0.25">
      <c r="A1683" s="89" t="str">
        <f t="shared" si="26"/>
        <v/>
      </c>
    </row>
    <row r="1684" spans="1:1" x14ac:dyDescent="0.25">
      <c r="A1684" s="89" t="str">
        <f t="shared" si="26"/>
        <v/>
      </c>
    </row>
    <row r="1685" spans="1:1" x14ac:dyDescent="0.25">
      <c r="A1685" s="89" t="str">
        <f t="shared" si="26"/>
        <v/>
      </c>
    </row>
    <row r="1686" spans="1:1" x14ac:dyDescent="0.25">
      <c r="A1686" s="89" t="str">
        <f t="shared" si="26"/>
        <v/>
      </c>
    </row>
    <row r="1687" spans="1:1" x14ac:dyDescent="0.25">
      <c r="A1687" s="89" t="str">
        <f t="shared" si="26"/>
        <v/>
      </c>
    </row>
    <row r="1688" spans="1:1" x14ac:dyDescent="0.25">
      <c r="A1688" s="89" t="str">
        <f t="shared" si="26"/>
        <v/>
      </c>
    </row>
    <row r="1689" spans="1:1" x14ac:dyDescent="0.25">
      <c r="A1689" s="89" t="str">
        <f t="shared" si="26"/>
        <v/>
      </c>
    </row>
    <row r="1690" spans="1:1" x14ac:dyDescent="0.25">
      <c r="A1690" s="89" t="str">
        <f t="shared" si="26"/>
        <v/>
      </c>
    </row>
    <row r="1691" spans="1:1" x14ac:dyDescent="0.25">
      <c r="A1691" s="89" t="str">
        <f t="shared" si="26"/>
        <v/>
      </c>
    </row>
    <row r="1692" spans="1:1" x14ac:dyDescent="0.25">
      <c r="A1692" s="89" t="str">
        <f t="shared" si="26"/>
        <v/>
      </c>
    </row>
    <row r="1693" spans="1:1" x14ac:dyDescent="0.25">
      <c r="A1693" s="89" t="str">
        <f t="shared" si="26"/>
        <v/>
      </c>
    </row>
    <row r="1694" spans="1:1" x14ac:dyDescent="0.25">
      <c r="A1694" s="89" t="str">
        <f t="shared" si="26"/>
        <v/>
      </c>
    </row>
    <row r="1695" spans="1:1" x14ac:dyDescent="0.25">
      <c r="A1695" s="89" t="str">
        <f t="shared" si="26"/>
        <v/>
      </c>
    </row>
    <row r="1696" spans="1:1" x14ac:dyDescent="0.25">
      <c r="A1696" s="89" t="str">
        <f t="shared" si="26"/>
        <v/>
      </c>
    </row>
    <row r="1697" spans="1:1" x14ac:dyDescent="0.25">
      <c r="A1697" s="89" t="str">
        <f t="shared" si="26"/>
        <v/>
      </c>
    </row>
    <row r="1698" spans="1:1" x14ac:dyDescent="0.25">
      <c r="A1698" s="89" t="str">
        <f t="shared" si="26"/>
        <v/>
      </c>
    </row>
    <row r="1699" spans="1:1" x14ac:dyDescent="0.25">
      <c r="A1699" s="89" t="str">
        <f t="shared" si="26"/>
        <v/>
      </c>
    </row>
    <row r="1700" spans="1:1" x14ac:dyDescent="0.25">
      <c r="A1700" s="89" t="str">
        <f t="shared" si="26"/>
        <v/>
      </c>
    </row>
    <row r="1701" spans="1:1" x14ac:dyDescent="0.25">
      <c r="A1701" s="89" t="str">
        <f t="shared" si="26"/>
        <v/>
      </c>
    </row>
    <row r="1702" spans="1:1" x14ac:dyDescent="0.25">
      <c r="A1702" s="89" t="str">
        <f t="shared" si="26"/>
        <v/>
      </c>
    </row>
    <row r="1703" spans="1:1" x14ac:dyDescent="0.25">
      <c r="A1703" s="89" t="str">
        <f t="shared" si="26"/>
        <v/>
      </c>
    </row>
    <row r="1704" spans="1:1" x14ac:dyDescent="0.25">
      <c r="A1704" s="89" t="str">
        <f t="shared" si="26"/>
        <v/>
      </c>
    </row>
    <row r="1705" spans="1:1" x14ac:dyDescent="0.25">
      <c r="A1705" s="89" t="str">
        <f t="shared" si="26"/>
        <v/>
      </c>
    </row>
    <row r="1706" spans="1:1" x14ac:dyDescent="0.25">
      <c r="A1706" s="89" t="str">
        <f t="shared" si="26"/>
        <v/>
      </c>
    </row>
    <row r="1707" spans="1:1" x14ac:dyDescent="0.25">
      <c r="A1707" s="89" t="str">
        <f t="shared" si="26"/>
        <v/>
      </c>
    </row>
    <row r="1708" spans="1:1" x14ac:dyDescent="0.25">
      <c r="A1708" s="89" t="str">
        <f t="shared" si="26"/>
        <v/>
      </c>
    </row>
    <row r="1709" spans="1:1" x14ac:dyDescent="0.25">
      <c r="A1709" s="89" t="str">
        <f t="shared" si="26"/>
        <v/>
      </c>
    </row>
    <row r="1710" spans="1:1" x14ac:dyDescent="0.25">
      <c r="A1710" s="89" t="str">
        <f t="shared" si="26"/>
        <v/>
      </c>
    </row>
    <row r="1711" spans="1:1" x14ac:dyDescent="0.25">
      <c r="A1711" s="89" t="str">
        <f t="shared" si="26"/>
        <v/>
      </c>
    </row>
    <row r="1712" spans="1:1" x14ac:dyDescent="0.25">
      <c r="A1712" s="89" t="str">
        <f t="shared" si="26"/>
        <v/>
      </c>
    </row>
    <row r="1713" spans="1:1" x14ac:dyDescent="0.25">
      <c r="A1713" s="89" t="str">
        <f t="shared" si="26"/>
        <v/>
      </c>
    </row>
    <row r="1714" spans="1:1" x14ac:dyDescent="0.25">
      <c r="A1714" s="89" t="str">
        <f t="shared" si="26"/>
        <v/>
      </c>
    </row>
    <row r="1715" spans="1:1" x14ac:dyDescent="0.25">
      <c r="A1715" s="89" t="str">
        <f t="shared" si="26"/>
        <v/>
      </c>
    </row>
    <row r="1716" spans="1:1" x14ac:dyDescent="0.25">
      <c r="A1716" s="89" t="str">
        <f t="shared" si="26"/>
        <v/>
      </c>
    </row>
    <row r="1717" spans="1:1" x14ac:dyDescent="0.25">
      <c r="A1717" s="89" t="str">
        <f t="shared" si="26"/>
        <v/>
      </c>
    </row>
    <row r="1718" spans="1:1" x14ac:dyDescent="0.25">
      <c r="A1718" s="89" t="str">
        <f t="shared" si="26"/>
        <v/>
      </c>
    </row>
    <row r="1719" spans="1:1" x14ac:dyDescent="0.25">
      <c r="A1719" s="89" t="str">
        <f t="shared" si="26"/>
        <v/>
      </c>
    </row>
    <row r="1720" spans="1:1" x14ac:dyDescent="0.25">
      <c r="A1720" s="89" t="str">
        <f t="shared" si="26"/>
        <v/>
      </c>
    </row>
    <row r="1721" spans="1:1" x14ac:dyDescent="0.25">
      <c r="A1721" s="89" t="str">
        <f t="shared" si="26"/>
        <v/>
      </c>
    </row>
    <row r="1722" spans="1:1" x14ac:dyDescent="0.25">
      <c r="A1722" s="89" t="str">
        <f t="shared" si="26"/>
        <v/>
      </c>
    </row>
    <row r="1723" spans="1:1" x14ac:dyDescent="0.25">
      <c r="A1723" s="89" t="str">
        <f t="shared" si="26"/>
        <v/>
      </c>
    </row>
    <row r="1724" spans="1:1" x14ac:dyDescent="0.25">
      <c r="A1724" s="89" t="str">
        <f t="shared" si="26"/>
        <v/>
      </c>
    </row>
    <row r="1725" spans="1:1" x14ac:dyDescent="0.25">
      <c r="A1725" s="89" t="str">
        <f t="shared" si="26"/>
        <v/>
      </c>
    </row>
    <row r="1726" spans="1:1" x14ac:dyDescent="0.25">
      <c r="A1726" s="89" t="str">
        <f t="shared" si="26"/>
        <v/>
      </c>
    </row>
    <row r="1727" spans="1:1" x14ac:dyDescent="0.25">
      <c r="A1727" s="89" t="str">
        <f t="shared" si="26"/>
        <v/>
      </c>
    </row>
    <row r="1728" spans="1:1" x14ac:dyDescent="0.25">
      <c r="A1728" s="89" t="str">
        <f t="shared" si="26"/>
        <v/>
      </c>
    </row>
    <row r="1729" spans="1:1" x14ac:dyDescent="0.25">
      <c r="A1729" s="89" t="str">
        <f t="shared" si="26"/>
        <v/>
      </c>
    </row>
    <row r="1730" spans="1:1" x14ac:dyDescent="0.25">
      <c r="A1730" s="89" t="str">
        <f t="shared" si="26"/>
        <v/>
      </c>
    </row>
    <row r="1731" spans="1:1" x14ac:dyDescent="0.25">
      <c r="A1731" s="89" t="str">
        <f t="shared" ref="A1731:A1794" si="27">B1731&amp;J1731&amp;C1731</f>
        <v/>
      </c>
    </row>
    <row r="1732" spans="1:1" x14ac:dyDescent="0.25">
      <c r="A1732" s="89" t="str">
        <f t="shared" si="27"/>
        <v/>
      </c>
    </row>
    <row r="1733" spans="1:1" x14ac:dyDescent="0.25">
      <c r="A1733" s="89" t="str">
        <f t="shared" si="27"/>
        <v/>
      </c>
    </row>
    <row r="1734" spans="1:1" x14ac:dyDescent="0.25">
      <c r="A1734" s="89" t="str">
        <f t="shared" si="27"/>
        <v/>
      </c>
    </row>
    <row r="1735" spans="1:1" x14ac:dyDescent="0.25">
      <c r="A1735" s="89" t="str">
        <f t="shared" si="27"/>
        <v/>
      </c>
    </row>
    <row r="1736" spans="1:1" x14ac:dyDescent="0.25">
      <c r="A1736" s="89" t="str">
        <f t="shared" si="27"/>
        <v/>
      </c>
    </row>
    <row r="1737" spans="1:1" x14ac:dyDescent="0.25">
      <c r="A1737" s="89" t="str">
        <f t="shared" si="27"/>
        <v/>
      </c>
    </row>
    <row r="1738" spans="1:1" x14ac:dyDescent="0.25">
      <c r="A1738" s="89" t="str">
        <f t="shared" si="27"/>
        <v/>
      </c>
    </row>
    <row r="1739" spans="1:1" x14ac:dyDescent="0.25">
      <c r="A1739" s="89" t="str">
        <f t="shared" si="27"/>
        <v/>
      </c>
    </row>
    <row r="1740" spans="1:1" x14ac:dyDescent="0.25">
      <c r="A1740" s="89" t="str">
        <f t="shared" si="27"/>
        <v/>
      </c>
    </row>
    <row r="1741" spans="1:1" x14ac:dyDescent="0.25">
      <c r="A1741" s="89" t="str">
        <f t="shared" si="27"/>
        <v/>
      </c>
    </row>
    <row r="1742" spans="1:1" x14ac:dyDescent="0.25">
      <c r="A1742" s="89" t="str">
        <f t="shared" si="27"/>
        <v/>
      </c>
    </row>
    <row r="1743" spans="1:1" x14ac:dyDescent="0.25">
      <c r="A1743" s="89" t="str">
        <f t="shared" si="27"/>
        <v/>
      </c>
    </row>
    <row r="1744" spans="1:1" x14ac:dyDescent="0.25">
      <c r="A1744" s="89" t="str">
        <f t="shared" si="27"/>
        <v/>
      </c>
    </row>
    <row r="1745" spans="1:1" x14ac:dyDescent="0.25">
      <c r="A1745" s="89" t="str">
        <f t="shared" si="27"/>
        <v/>
      </c>
    </row>
    <row r="1746" spans="1:1" x14ac:dyDescent="0.25">
      <c r="A1746" s="89" t="str">
        <f t="shared" si="27"/>
        <v/>
      </c>
    </row>
    <row r="1747" spans="1:1" x14ac:dyDescent="0.25">
      <c r="A1747" s="89" t="str">
        <f t="shared" si="27"/>
        <v/>
      </c>
    </row>
    <row r="1748" spans="1:1" x14ac:dyDescent="0.25">
      <c r="A1748" s="89" t="str">
        <f t="shared" si="27"/>
        <v/>
      </c>
    </row>
    <row r="1749" spans="1:1" x14ac:dyDescent="0.25">
      <c r="A1749" s="89" t="str">
        <f t="shared" si="27"/>
        <v/>
      </c>
    </row>
    <row r="1750" spans="1:1" x14ac:dyDescent="0.25">
      <c r="A1750" s="89" t="str">
        <f t="shared" si="27"/>
        <v/>
      </c>
    </row>
    <row r="1751" spans="1:1" x14ac:dyDescent="0.25">
      <c r="A1751" s="89" t="str">
        <f t="shared" si="27"/>
        <v/>
      </c>
    </row>
    <row r="1752" spans="1:1" x14ac:dyDescent="0.25">
      <c r="A1752" s="89" t="str">
        <f t="shared" si="27"/>
        <v/>
      </c>
    </row>
    <row r="1753" spans="1:1" x14ac:dyDescent="0.25">
      <c r="A1753" s="89" t="str">
        <f t="shared" si="27"/>
        <v/>
      </c>
    </row>
    <row r="1754" spans="1:1" x14ac:dyDescent="0.25">
      <c r="A1754" s="89" t="str">
        <f t="shared" si="27"/>
        <v/>
      </c>
    </row>
    <row r="1755" spans="1:1" x14ac:dyDescent="0.25">
      <c r="A1755" s="89" t="str">
        <f t="shared" si="27"/>
        <v/>
      </c>
    </row>
    <row r="1756" spans="1:1" x14ac:dyDescent="0.25">
      <c r="A1756" s="89" t="str">
        <f t="shared" si="27"/>
        <v/>
      </c>
    </row>
    <row r="1757" spans="1:1" x14ac:dyDescent="0.25">
      <c r="A1757" s="89" t="str">
        <f t="shared" si="27"/>
        <v/>
      </c>
    </row>
    <row r="1758" spans="1:1" x14ac:dyDescent="0.25">
      <c r="A1758" s="89" t="str">
        <f t="shared" si="27"/>
        <v/>
      </c>
    </row>
    <row r="1759" spans="1:1" x14ac:dyDescent="0.25">
      <c r="A1759" s="89" t="str">
        <f t="shared" si="27"/>
        <v/>
      </c>
    </row>
    <row r="1760" spans="1:1" x14ac:dyDescent="0.25">
      <c r="A1760" s="89" t="str">
        <f t="shared" si="27"/>
        <v/>
      </c>
    </row>
    <row r="1761" spans="1:1" x14ac:dyDescent="0.25">
      <c r="A1761" s="89" t="str">
        <f t="shared" si="27"/>
        <v/>
      </c>
    </row>
    <row r="1762" spans="1:1" x14ac:dyDescent="0.25">
      <c r="A1762" s="89" t="str">
        <f t="shared" si="27"/>
        <v/>
      </c>
    </row>
    <row r="1763" spans="1:1" x14ac:dyDescent="0.25">
      <c r="A1763" s="89" t="str">
        <f t="shared" si="27"/>
        <v/>
      </c>
    </row>
    <row r="1764" spans="1:1" x14ac:dyDescent="0.25">
      <c r="A1764" s="89" t="str">
        <f t="shared" si="27"/>
        <v/>
      </c>
    </row>
    <row r="1765" spans="1:1" x14ac:dyDescent="0.25">
      <c r="A1765" s="89" t="str">
        <f t="shared" si="27"/>
        <v/>
      </c>
    </row>
    <row r="1766" spans="1:1" x14ac:dyDescent="0.25">
      <c r="A1766" s="89" t="str">
        <f t="shared" si="27"/>
        <v/>
      </c>
    </row>
    <row r="1767" spans="1:1" x14ac:dyDescent="0.25">
      <c r="A1767" s="89" t="str">
        <f t="shared" si="27"/>
        <v/>
      </c>
    </row>
    <row r="1768" spans="1:1" x14ac:dyDescent="0.25">
      <c r="A1768" s="89" t="str">
        <f t="shared" si="27"/>
        <v/>
      </c>
    </row>
    <row r="1769" spans="1:1" x14ac:dyDescent="0.25">
      <c r="A1769" s="89" t="str">
        <f t="shared" si="27"/>
        <v/>
      </c>
    </row>
    <row r="1770" spans="1:1" x14ac:dyDescent="0.25">
      <c r="A1770" s="89" t="str">
        <f t="shared" si="27"/>
        <v/>
      </c>
    </row>
    <row r="1771" spans="1:1" x14ac:dyDescent="0.25">
      <c r="A1771" s="89" t="str">
        <f t="shared" si="27"/>
        <v/>
      </c>
    </row>
    <row r="1772" spans="1:1" x14ac:dyDescent="0.25">
      <c r="A1772" s="89" t="str">
        <f t="shared" si="27"/>
        <v/>
      </c>
    </row>
    <row r="1773" spans="1:1" x14ac:dyDescent="0.25">
      <c r="A1773" s="89" t="str">
        <f t="shared" si="27"/>
        <v/>
      </c>
    </row>
    <row r="1774" spans="1:1" x14ac:dyDescent="0.25">
      <c r="A1774" s="89" t="str">
        <f t="shared" si="27"/>
        <v/>
      </c>
    </row>
    <row r="1775" spans="1:1" x14ac:dyDescent="0.25">
      <c r="A1775" s="89" t="str">
        <f t="shared" si="27"/>
        <v/>
      </c>
    </row>
    <row r="1776" spans="1:1" x14ac:dyDescent="0.25">
      <c r="A1776" s="89" t="str">
        <f t="shared" si="27"/>
        <v/>
      </c>
    </row>
    <row r="1777" spans="1:1" x14ac:dyDescent="0.25">
      <c r="A1777" s="89" t="str">
        <f t="shared" si="27"/>
        <v/>
      </c>
    </row>
    <row r="1778" spans="1:1" x14ac:dyDescent="0.25">
      <c r="A1778" s="89" t="str">
        <f t="shared" si="27"/>
        <v/>
      </c>
    </row>
    <row r="1779" spans="1:1" x14ac:dyDescent="0.25">
      <c r="A1779" s="89" t="str">
        <f t="shared" si="27"/>
        <v/>
      </c>
    </row>
    <row r="1780" spans="1:1" x14ac:dyDescent="0.25">
      <c r="A1780" s="89" t="str">
        <f t="shared" si="27"/>
        <v/>
      </c>
    </row>
    <row r="1781" spans="1:1" x14ac:dyDescent="0.25">
      <c r="A1781" s="89" t="str">
        <f t="shared" si="27"/>
        <v/>
      </c>
    </row>
    <row r="1782" spans="1:1" x14ac:dyDescent="0.25">
      <c r="A1782" s="89" t="str">
        <f t="shared" si="27"/>
        <v/>
      </c>
    </row>
    <row r="1783" spans="1:1" x14ac:dyDescent="0.25">
      <c r="A1783" s="89" t="str">
        <f t="shared" si="27"/>
        <v/>
      </c>
    </row>
    <row r="1784" spans="1:1" x14ac:dyDescent="0.25">
      <c r="A1784" s="89" t="str">
        <f t="shared" si="27"/>
        <v/>
      </c>
    </row>
    <row r="1785" spans="1:1" x14ac:dyDescent="0.25">
      <c r="A1785" s="89" t="str">
        <f t="shared" si="27"/>
        <v/>
      </c>
    </row>
    <row r="1786" spans="1:1" x14ac:dyDescent="0.25">
      <c r="A1786" s="89" t="str">
        <f t="shared" si="27"/>
        <v/>
      </c>
    </row>
    <row r="1787" spans="1:1" x14ac:dyDescent="0.25">
      <c r="A1787" s="89" t="str">
        <f t="shared" si="27"/>
        <v/>
      </c>
    </row>
    <row r="1788" spans="1:1" x14ac:dyDescent="0.25">
      <c r="A1788" s="89" t="str">
        <f t="shared" si="27"/>
        <v/>
      </c>
    </row>
    <row r="1789" spans="1:1" x14ac:dyDescent="0.25">
      <c r="A1789" s="89" t="str">
        <f t="shared" si="27"/>
        <v/>
      </c>
    </row>
    <row r="1790" spans="1:1" x14ac:dyDescent="0.25">
      <c r="A1790" s="89" t="str">
        <f t="shared" si="27"/>
        <v/>
      </c>
    </row>
    <row r="1791" spans="1:1" x14ac:dyDescent="0.25">
      <c r="A1791" s="89" t="str">
        <f t="shared" si="27"/>
        <v/>
      </c>
    </row>
    <row r="1792" spans="1:1" x14ac:dyDescent="0.25">
      <c r="A1792" s="89" t="str">
        <f t="shared" si="27"/>
        <v/>
      </c>
    </row>
    <row r="1793" spans="1:1" x14ac:dyDescent="0.25">
      <c r="A1793" s="89" t="str">
        <f t="shared" si="27"/>
        <v/>
      </c>
    </row>
    <row r="1794" spans="1:1" x14ac:dyDescent="0.25">
      <c r="A1794" s="89" t="str">
        <f t="shared" si="27"/>
        <v/>
      </c>
    </row>
    <row r="1795" spans="1:1" x14ac:dyDescent="0.25">
      <c r="A1795" s="89" t="str">
        <f t="shared" ref="A1795:A1858" si="28">B1795&amp;J1795&amp;C1795</f>
        <v/>
      </c>
    </row>
    <row r="1796" spans="1:1" x14ac:dyDescent="0.25">
      <c r="A1796" s="89" t="str">
        <f t="shared" si="28"/>
        <v/>
      </c>
    </row>
    <row r="1797" spans="1:1" x14ac:dyDescent="0.25">
      <c r="A1797" s="89" t="str">
        <f t="shared" si="28"/>
        <v/>
      </c>
    </row>
    <row r="1798" spans="1:1" x14ac:dyDescent="0.25">
      <c r="A1798" s="89" t="str">
        <f t="shared" si="28"/>
        <v/>
      </c>
    </row>
    <row r="1799" spans="1:1" x14ac:dyDescent="0.25">
      <c r="A1799" s="89" t="str">
        <f t="shared" si="28"/>
        <v/>
      </c>
    </row>
    <row r="1800" spans="1:1" x14ac:dyDescent="0.25">
      <c r="A1800" s="89" t="str">
        <f t="shared" si="28"/>
        <v/>
      </c>
    </row>
    <row r="1801" spans="1:1" x14ac:dyDescent="0.25">
      <c r="A1801" s="89" t="str">
        <f t="shared" si="28"/>
        <v/>
      </c>
    </row>
    <row r="1802" spans="1:1" x14ac:dyDescent="0.25">
      <c r="A1802" s="89" t="str">
        <f t="shared" si="28"/>
        <v/>
      </c>
    </row>
    <row r="1803" spans="1:1" x14ac:dyDescent="0.25">
      <c r="A1803" s="89" t="str">
        <f t="shared" si="28"/>
        <v/>
      </c>
    </row>
    <row r="1804" spans="1:1" x14ac:dyDescent="0.25">
      <c r="A1804" s="89" t="str">
        <f t="shared" si="28"/>
        <v/>
      </c>
    </row>
    <row r="1805" spans="1:1" x14ac:dyDescent="0.25">
      <c r="A1805" s="89" t="str">
        <f t="shared" si="28"/>
        <v/>
      </c>
    </row>
    <row r="1806" spans="1:1" x14ac:dyDescent="0.25">
      <c r="A1806" s="89" t="str">
        <f t="shared" si="28"/>
        <v/>
      </c>
    </row>
    <row r="1807" spans="1:1" x14ac:dyDescent="0.25">
      <c r="A1807" s="89" t="str">
        <f t="shared" si="28"/>
        <v/>
      </c>
    </row>
    <row r="1808" spans="1:1" x14ac:dyDescent="0.25">
      <c r="A1808" s="89" t="str">
        <f t="shared" si="28"/>
        <v/>
      </c>
    </row>
    <row r="1809" spans="1:1" x14ac:dyDescent="0.25">
      <c r="A1809" s="89" t="str">
        <f t="shared" si="28"/>
        <v/>
      </c>
    </row>
    <row r="1810" spans="1:1" x14ac:dyDescent="0.25">
      <c r="A1810" s="89" t="str">
        <f t="shared" si="28"/>
        <v/>
      </c>
    </row>
    <row r="1811" spans="1:1" x14ac:dyDescent="0.25">
      <c r="A1811" s="89" t="str">
        <f t="shared" si="28"/>
        <v/>
      </c>
    </row>
    <row r="1812" spans="1:1" x14ac:dyDescent="0.25">
      <c r="A1812" s="89" t="str">
        <f t="shared" si="28"/>
        <v/>
      </c>
    </row>
    <row r="1813" spans="1:1" x14ac:dyDescent="0.25">
      <c r="A1813" s="89" t="str">
        <f t="shared" si="28"/>
        <v/>
      </c>
    </row>
    <row r="1814" spans="1:1" x14ac:dyDescent="0.25">
      <c r="A1814" s="89" t="str">
        <f t="shared" si="28"/>
        <v/>
      </c>
    </row>
    <row r="1815" spans="1:1" x14ac:dyDescent="0.25">
      <c r="A1815" s="89" t="str">
        <f t="shared" si="28"/>
        <v/>
      </c>
    </row>
    <row r="1816" spans="1:1" x14ac:dyDescent="0.25">
      <c r="A1816" s="89" t="str">
        <f t="shared" si="28"/>
        <v/>
      </c>
    </row>
    <row r="1817" spans="1:1" x14ac:dyDescent="0.25">
      <c r="A1817" s="89" t="str">
        <f t="shared" si="28"/>
        <v/>
      </c>
    </row>
    <row r="1818" spans="1:1" x14ac:dyDescent="0.25">
      <c r="A1818" s="89" t="str">
        <f t="shared" si="28"/>
        <v/>
      </c>
    </row>
    <row r="1819" spans="1:1" x14ac:dyDescent="0.25">
      <c r="A1819" s="89" t="str">
        <f t="shared" si="28"/>
        <v/>
      </c>
    </row>
    <row r="1820" spans="1:1" x14ac:dyDescent="0.25">
      <c r="A1820" s="89" t="str">
        <f t="shared" si="28"/>
        <v/>
      </c>
    </row>
    <row r="1821" spans="1:1" x14ac:dyDescent="0.25">
      <c r="A1821" s="89" t="str">
        <f t="shared" si="28"/>
        <v/>
      </c>
    </row>
    <row r="1822" spans="1:1" x14ac:dyDescent="0.25">
      <c r="A1822" s="89" t="str">
        <f t="shared" si="28"/>
        <v/>
      </c>
    </row>
    <row r="1823" spans="1:1" x14ac:dyDescent="0.25">
      <c r="A1823" s="89" t="str">
        <f t="shared" si="28"/>
        <v/>
      </c>
    </row>
    <row r="1824" spans="1:1" x14ac:dyDescent="0.25">
      <c r="A1824" s="89" t="str">
        <f t="shared" si="28"/>
        <v/>
      </c>
    </row>
    <row r="1825" spans="1:1" x14ac:dyDescent="0.25">
      <c r="A1825" s="89" t="str">
        <f t="shared" si="28"/>
        <v/>
      </c>
    </row>
    <row r="1826" spans="1:1" x14ac:dyDescent="0.25">
      <c r="A1826" s="89" t="str">
        <f t="shared" si="28"/>
        <v/>
      </c>
    </row>
    <row r="1827" spans="1:1" x14ac:dyDescent="0.25">
      <c r="A1827" s="89" t="str">
        <f t="shared" si="28"/>
        <v/>
      </c>
    </row>
    <row r="1828" spans="1:1" x14ac:dyDescent="0.25">
      <c r="A1828" s="89" t="str">
        <f t="shared" si="28"/>
        <v/>
      </c>
    </row>
    <row r="1829" spans="1:1" x14ac:dyDescent="0.25">
      <c r="A1829" s="89" t="str">
        <f t="shared" si="28"/>
        <v/>
      </c>
    </row>
    <row r="1830" spans="1:1" x14ac:dyDescent="0.25">
      <c r="A1830" s="89" t="str">
        <f t="shared" si="28"/>
        <v/>
      </c>
    </row>
    <row r="1831" spans="1:1" x14ac:dyDescent="0.25">
      <c r="A1831" s="89" t="str">
        <f t="shared" si="28"/>
        <v/>
      </c>
    </row>
    <row r="1832" spans="1:1" x14ac:dyDescent="0.25">
      <c r="A1832" s="89" t="str">
        <f t="shared" si="28"/>
        <v/>
      </c>
    </row>
    <row r="1833" spans="1:1" x14ac:dyDescent="0.25">
      <c r="A1833" s="89" t="str">
        <f t="shared" si="28"/>
        <v/>
      </c>
    </row>
    <row r="1834" spans="1:1" x14ac:dyDescent="0.25">
      <c r="A1834" s="89" t="str">
        <f t="shared" si="28"/>
        <v/>
      </c>
    </row>
    <row r="1835" spans="1:1" x14ac:dyDescent="0.25">
      <c r="A1835" s="89" t="str">
        <f t="shared" si="28"/>
        <v/>
      </c>
    </row>
    <row r="1836" spans="1:1" x14ac:dyDescent="0.25">
      <c r="A1836" s="89" t="str">
        <f t="shared" si="28"/>
        <v/>
      </c>
    </row>
    <row r="1837" spans="1:1" x14ac:dyDescent="0.25">
      <c r="A1837" s="89" t="str">
        <f t="shared" si="28"/>
        <v/>
      </c>
    </row>
    <row r="1838" spans="1:1" x14ac:dyDescent="0.25">
      <c r="A1838" s="89" t="str">
        <f t="shared" si="28"/>
        <v/>
      </c>
    </row>
    <row r="1839" spans="1:1" x14ac:dyDescent="0.25">
      <c r="A1839" s="89" t="str">
        <f t="shared" si="28"/>
        <v/>
      </c>
    </row>
    <row r="1840" spans="1:1" x14ac:dyDescent="0.25">
      <c r="A1840" s="89" t="str">
        <f t="shared" si="28"/>
        <v/>
      </c>
    </row>
    <row r="1841" spans="1:1" x14ac:dyDescent="0.25">
      <c r="A1841" s="89" t="str">
        <f t="shared" si="28"/>
        <v/>
      </c>
    </row>
    <row r="1842" spans="1:1" x14ac:dyDescent="0.25">
      <c r="A1842" s="89" t="str">
        <f t="shared" si="28"/>
        <v/>
      </c>
    </row>
    <row r="1843" spans="1:1" x14ac:dyDescent="0.25">
      <c r="A1843" s="89" t="str">
        <f t="shared" si="28"/>
        <v/>
      </c>
    </row>
    <row r="1844" spans="1:1" x14ac:dyDescent="0.25">
      <c r="A1844" s="89" t="str">
        <f t="shared" si="28"/>
        <v/>
      </c>
    </row>
    <row r="1845" spans="1:1" x14ac:dyDescent="0.25">
      <c r="A1845" s="89" t="str">
        <f t="shared" si="28"/>
        <v/>
      </c>
    </row>
    <row r="1846" spans="1:1" x14ac:dyDescent="0.25">
      <c r="A1846" s="89" t="str">
        <f t="shared" si="28"/>
        <v/>
      </c>
    </row>
    <row r="1847" spans="1:1" x14ac:dyDescent="0.25">
      <c r="A1847" s="89" t="str">
        <f t="shared" si="28"/>
        <v/>
      </c>
    </row>
    <row r="1848" spans="1:1" x14ac:dyDescent="0.25">
      <c r="A1848" s="89" t="str">
        <f t="shared" si="28"/>
        <v/>
      </c>
    </row>
    <row r="1849" spans="1:1" x14ac:dyDescent="0.25">
      <c r="A1849" s="89" t="str">
        <f t="shared" si="28"/>
        <v/>
      </c>
    </row>
    <row r="1850" spans="1:1" x14ac:dyDescent="0.25">
      <c r="A1850" s="89" t="str">
        <f t="shared" si="28"/>
        <v/>
      </c>
    </row>
    <row r="1851" spans="1:1" x14ac:dyDescent="0.25">
      <c r="A1851" s="89" t="str">
        <f t="shared" si="28"/>
        <v/>
      </c>
    </row>
    <row r="1852" spans="1:1" x14ac:dyDescent="0.25">
      <c r="A1852" s="89" t="str">
        <f t="shared" si="28"/>
        <v/>
      </c>
    </row>
    <row r="1853" spans="1:1" x14ac:dyDescent="0.25">
      <c r="A1853" s="89" t="str">
        <f t="shared" si="28"/>
        <v/>
      </c>
    </row>
    <row r="1854" spans="1:1" x14ac:dyDescent="0.25">
      <c r="A1854" s="89" t="str">
        <f t="shared" si="28"/>
        <v/>
      </c>
    </row>
    <row r="1855" spans="1:1" x14ac:dyDescent="0.25">
      <c r="A1855" s="89" t="str">
        <f t="shared" si="28"/>
        <v/>
      </c>
    </row>
    <row r="1856" spans="1:1" x14ac:dyDescent="0.25">
      <c r="A1856" s="89" t="str">
        <f t="shared" si="28"/>
        <v/>
      </c>
    </row>
    <row r="1857" spans="1:1" x14ac:dyDescent="0.25">
      <c r="A1857" s="89" t="str">
        <f t="shared" si="28"/>
        <v/>
      </c>
    </row>
    <row r="1858" spans="1:1" x14ac:dyDescent="0.25">
      <c r="A1858" s="89" t="str">
        <f t="shared" si="28"/>
        <v/>
      </c>
    </row>
    <row r="1859" spans="1:1" x14ac:dyDescent="0.25">
      <c r="A1859" s="89" t="str">
        <f t="shared" ref="A1859:A1922" si="29">B1859&amp;J1859&amp;C1859</f>
        <v/>
      </c>
    </row>
    <row r="1860" spans="1:1" x14ac:dyDescent="0.25">
      <c r="A1860" s="89" t="str">
        <f t="shared" si="29"/>
        <v/>
      </c>
    </row>
    <row r="1861" spans="1:1" x14ac:dyDescent="0.25">
      <c r="A1861" s="89" t="str">
        <f t="shared" si="29"/>
        <v/>
      </c>
    </row>
    <row r="1862" spans="1:1" x14ac:dyDescent="0.25">
      <c r="A1862" s="89" t="str">
        <f t="shared" si="29"/>
        <v/>
      </c>
    </row>
    <row r="1863" spans="1:1" x14ac:dyDescent="0.25">
      <c r="A1863" s="89" t="str">
        <f t="shared" si="29"/>
        <v/>
      </c>
    </row>
    <row r="1864" spans="1:1" x14ac:dyDescent="0.25">
      <c r="A1864" s="89" t="str">
        <f t="shared" si="29"/>
        <v/>
      </c>
    </row>
    <row r="1865" spans="1:1" x14ac:dyDescent="0.25">
      <c r="A1865" s="89" t="str">
        <f t="shared" si="29"/>
        <v/>
      </c>
    </row>
    <row r="1866" spans="1:1" x14ac:dyDescent="0.25">
      <c r="A1866" s="89" t="str">
        <f t="shared" si="29"/>
        <v/>
      </c>
    </row>
    <row r="1867" spans="1:1" x14ac:dyDescent="0.25">
      <c r="A1867" s="89" t="str">
        <f t="shared" si="29"/>
        <v/>
      </c>
    </row>
    <row r="1868" spans="1:1" x14ac:dyDescent="0.25">
      <c r="A1868" s="89" t="str">
        <f t="shared" si="29"/>
        <v/>
      </c>
    </row>
    <row r="1869" spans="1:1" x14ac:dyDescent="0.25">
      <c r="A1869" s="89" t="str">
        <f t="shared" si="29"/>
        <v/>
      </c>
    </row>
    <row r="1870" spans="1:1" x14ac:dyDescent="0.25">
      <c r="A1870" s="89" t="str">
        <f t="shared" si="29"/>
        <v/>
      </c>
    </row>
    <row r="1871" spans="1:1" x14ac:dyDescent="0.25">
      <c r="A1871" s="89" t="str">
        <f t="shared" si="29"/>
        <v/>
      </c>
    </row>
    <row r="1872" spans="1:1" x14ac:dyDescent="0.25">
      <c r="A1872" s="89" t="str">
        <f t="shared" si="29"/>
        <v/>
      </c>
    </row>
    <row r="1873" spans="1:1" x14ac:dyDescent="0.25">
      <c r="A1873" s="89" t="str">
        <f t="shared" si="29"/>
        <v/>
      </c>
    </row>
    <row r="1874" spans="1:1" x14ac:dyDescent="0.25">
      <c r="A1874" s="89" t="str">
        <f t="shared" si="29"/>
        <v/>
      </c>
    </row>
    <row r="1875" spans="1:1" x14ac:dyDescent="0.25">
      <c r="A1875" s="89" t="str">
        <f t="shared" si="29"/>
        <v/>
      </c>
    </row>
    <row r="1876" spans="1:1" x14ac:dyDescent="0.25">
      <c r="A1876" s="89" t="str">
        <f t="shared" si="29"/>
        <v/>
      </c>
    </row>
    <row r="1877" spans="1:1" x14ac:dyDescent="0.25">
      <c r="A1877" s="89" t="str">
        <f t="shared" si="29"/>
        <v/>
      </c>
    </row>
    <row r="1878" spans="1:1" x14ac:dyDescent="0.25">
      <c r="A1878" s="89" t="str">
        <f t="shared" si="29"/>
        <v/>
      </c>
    </row>
    <row r="1879" spans="1:1" x14ac:dyDescent="0.25">
      <c r="A1879" s="89" t="str">
        <f t="shared" si="29"/>
        <v/>
      </c>
    </row>
    <row r="1880" spans="1:1" x14ac:dyDescent="0.25">
      <c r="A1880" s="89" t="str">
        <f t="shared" si="29"/>
        <v/>
      </c>
    </row>
    <row r="1881" spans="1:1" x14ac:dyDescent="0.25">
      <c r="A1881" s="89" t="str">
        <f t="shared" si="29"/>
        <v/>
      </c>
    </row>
    <row r="1882" spans="1:1" x14ac:dyDescent="0.25">
      <c r="A1882" s="89" t="str">
        <f t="shared" si="29"/>
        <v/>
      </c>
    </row>
    <row r="1883" spans="1:1" x14ac:dyDescent="0.25">
      <c r="A1883" s="89" t="str">
        <f t="shared" si="29"/>
        <v/>
      </c>
    </row>
    <row r="1884" spans="1:1" x14ac:dyDescent="0.25">
      <c r="A1884" s="89" t="str">
        <f t="shared" si="29"/>
        <v/>
      </c>
    </row>
    <row r="1885" spans="1:1" x14ac:dyDescent="0.25">
      <c r="A1885" s="89" t="str">
        <f t="shared" si="29"/>
        <v/>
      </c>
    </row>
    <row r="1886" spans="1:1" x14ac:dyDescent="0.25">
      <c r="A1886" s="89" t="str">
        <f t="shared" si="29"/>
        <v/>
      </c>
    </row>
    <row r="1887" spans="1:1" x14ac:dyDescent="0.25">
      <c r="A1887" s="89" t="str">
        <f t="shared" si="29"/>
        <v/>
      </c>
    </row>
    <row r="1888" spans="1:1" x14ac:dyDescent="0.25">
      <c r="A1888" s="89" t="str">
        <f t="shared" si="29"/>
        <v/>
      </c>
    </row>
    <row r="1889" spans="1:1" x14ac:dyDescent="0.25">
      <c r="A1889" s="89" t="str">
        <f t="shared" si="29"/>
        <v/>
      </c>
    </row>
    <row r="1890" spans="1:1" x14ac:dyDescent="0.25">
      <c r="A1890" s="89" t="str">
        <f t="shared" si="29"/>
        <v/>
      </c>
    </row>
    <row r="1891" spans="1:1" x14ac:dyDescent="0.25">
      <c r="A1891" s="89" t="str">
        <f t="shared" si="29"/>
        <v/>
      </c>
    </row>
    <row r="1892" spans="1:1" x14ac:dyDescent="0.25">
      <c r="A1892" s="89" t="str">
        <f t="shared" si="29"/>
        <v/>
      </c>
    </row>
    <row r="1893" spans="1:1" x14ac:dyDescent="0.25">
      <c r="A1893" s="89" t="str">
        <f t="shared" si="29"/>
        <v/>
      </c>
    </row>
    <row r="1894" spans="1:1" x14ac:dyDescent="0.25">
      <c r="A1894" s="89" t="str">
        <f t="shared" si="29"/>
        <v/>
      </c>
    </row>
    <row r="1895" spans="1:1" x14ac:dyDescent="0.25">
      <c r="A1895" s="89" t="str">
        <f t="shared" si="29"/>
        <v/>
      </c>
    </row>
    <row r="1896" spans="1:1" x14ac:dyDescent="0.25">
      <c r="A1896" s="89" t="str">
        <f t="shared" si="29"/>
        <v/>
      </c>
    </row>
    <row r="1897" spans="1:1" x14ac:dyDescent="0.25">
      <c r="A1897" s="89" t="str">
        <f t="shared" si="29"/>
        <v/>
      </c>
    </row>
    <row r="1898" spans="1:1" x14ac:dyDescent="0.25">
      <c r="A1898" s="89" t="str">
        <f t="shared" si="29"/>
        <v/>
      </c>
    </row>
    <row r="1899" spans="1:1" x14ac:dyDescent="0.25">
      <c r="A1899" s="89" t="str">
        <f t="shared" si="29"/>
        <v/>
      </c>
    </row>
    <row r="1900" spans="1:1" x14ac:dyDescent="0.25">
      <c r="A1900" s="89" t="str">
        <f t="shared" si="29"/>
        <v/>
      </c>
    </row>
    <row r="1901" spans="1:1" x14ac:dyDescent="0.25">
      <c r="A1901" s="89" t="str">
        <f t="shared" si="29"/>
        <v/>
      </c>
    </row>
    <row r="1902" spans="1:1" x14ac:dyDescent="0.25">
      <c r="A1902" s="89" t="str">
        <f t="shared" si="29"/>
        <v/>
      </c>
    </row>
    <row r="1903" spans="1:1" x14ac:dyDescent="0.25">
      <c r="A1903" s="89" t="str">
        <f t="shared" si="29"/>
        <v/>
      </c>
    </row>
    <row r="1904" spans="1:1" x14ac:dyDescent="0.25">
      <c r="A1904" s="89" t="str">
        <f t="shared" si="29"/>
        <v/>
      </c>
    </row>
    <row r="1905" spans="1:1" x14ac:dyDescent="0.25">
      <c r="A1905" s="89" t="str">
        <f t="shared" si="29"/>
        <v/>
      </c>
    </row>
    <row r="1906" spans="1:1" x14ac:dyDescent="0.25">
      <c r="A1906" s="89" t="str">
        <f t="shared" si="29"/>
        <v/>
      </c>
    </row>
    <row r="1907" spans="1:1" x14ac:dyDescent="0.25">
      <c r="A1907" s="89" t="str">
        <f t="shared" si="29"/>
        <v/>
      </c>
    </row>
    <row r="1908" spans="1:1" x14ac:dyDescent="0.25">
      <c r="A1908" s="89" t="str">
        <f t="shared" si="29"/>
        <v/>
      </c>
    </row>
    <row r="1909" spans="1:1" x14ac:dyDescent="0.25">
      <c r="A1909" s="89" t="str">
        <f t="shared" si="29"/>
        <v/>
      </c>
    </row>
    <row r="1910" spans="1:1" x14ac:dyDescent="0.25">
      <c r="A1910" s="89" t="str">
        <f t="shared" si="29"/>
        <v/>
      </c>
    </row>
    <row r="1911" spans="1:1" x14ac:dyDescent="0.25">
      <c r="A1911" s="89" t="str">
        <f t="shared" si="29"/>
        <v/>
      </c>
    </row>
    <row r="1912" spans="1:1" x14ac:dyDescent="0.25">
      <c r="A1912" s="89" t="str">
        <f t="shared" si="29"/>
        <v/>
      </c>
    </row>
    <row r="1913" spans="1:1" x14ac:dyDescent="0.25">
      <c r="A1913" s="89" t="str">
        <f t="shared" si="29"/>
        <v/>
      </c>
    </row>
    <row r="1914" spans="1:1" x14ac:dyDescent="0.25">
      <c r="A1914" s="89" t="str">
        <f t="shared" si="29"/>
        <v/>
      </c>
    </row>
    <row r="1915" spans="1:1" x14ac:dyDescent="0.25">
      <c r="A1915" s="89" t="str">
        <f t="shared" si="29"/>
        <v/>
      </c>
    </row>
    <row r="1916" spans="1:1" x14ac:dyDescent="0.25">
      <c r="A1916" s="89" t="str">
        <f t="shared" si="29"/>
        <v/>
      </c>
    </row>
    <row r="1917" spans="1:1" x14ac:dyDescent="0.25">
      <c r="A1917" s="89" t="str">
        <f t="shared" si="29"/>
        <v/>
      </c>
    </row>
    <row r="1918" spans="1:1" x14ac:dyDescent="0.25">
      <c r="A1918" s="89" t="str">
        <f t="shared" si="29"/>
        <v/>
      </c>
    </row>
    <row r="1919" spans="1:1" x14ac:dyDescent="0.25">
      <c r="A1919" s="89" t="str">
        <f t="shared" si="29"/>
        <v/>
      </c>
    </row>
    <row r="1920" spans="1:1" x14ac:dyDescent="0.25">
      <c r="A1920" s="89" t="str">
        <f t="shared" si="29"/>
        <v/>
      </c>
    </row>
    <row r="1921" spans="1:1" x14ac:dyDescent="0.25">
      <c r="A1921" s="89" t="str">
        <f t="shared" si="29"/>
        <v/>
      </c>
    </row>
    <row r="1922" spans="1:1" x14ac:dyDescent="0.25">
      <c r="A1922" s="89" t="str">
        <f t="shared" si="29"/>
        <v/>
      </c>
    </row>
    <row r="1923" spans="1:1" x14ac:dyDescent="0.25">
      <c r="A1923" s="89" t="str">
        <f t="shared" ref="A1923:A1986" si="30">B1923&amp;J1923&amp;C1923</f>
        <v/>
      </c>
    </row>
    <row r="1924" spans="1:1" x14ac:dyDescent="0.25">
      <c r="A1924" s="89" t="str">
        <f t="shared" si="30"/>
        <v/>
      </c>
    </row>
    <row r="1925" spans="1:1" x14ac:dyDescent="0.25">
      <c r="A1925" s="89" t="str">
        <f t="shared" si="30"/>
        <v/>
      </c>
    </row>
    <row r="1926" spans="1:1" x14ac:dyDescent="0.25">
      <c r="A1926" s="89" t="str">
        <f t="shared" si="30"/>
        <v/>
      </c>
    </row>
    <row r="1927" spans="1:1" x14ac:dyDescent="0.25">
      <c r="A1927" s="89" t="str">
        <f t="shared" si="30"/>
        <v/>
      </c>
    </row>
    <row r="1928" spans="1:1" x14ac:dyDescent="0.25">
      <c r="A1928" s="89" t="str">
        <f t="shared" si="30"/>
        <v/>
      </c>
    </row>
    <row r="1929" spans="1:1" x14ac:dyDescent="0.25">
      <c r="A1929" s="89" t="str">
        <f t="shared" si="30"/>
        <v/>
      </c>
    </row>
    <row r="1930" spans="1:1" x14ac:dyDescent="0.25">
      <c r="A1930" s="89" t="str">
        <f t="shared" si="30"/>
        <v/>
      </c>
    </row>
    <row r="1931" spans="1:1" x14ac:dyDescent="0.25">
      <c r="A1931" s="89" t="str">
        <f t="shared" si="30"/>
        <v/>
      </c>
    </row>
    <row r="1932" spans="1:1" x14ac:dyDescent="0.25">
      <c r="A1932" s="89" t="str">
        <f t="shared" si="30"/>
        <v/>
      </c>
    </row>
    <row r="1933" spans="1:1" x14ac:dyDescent="0.25">
      <c r="A1933" s="89" t="str">
        <f t="shared" si="30"/>
        <v/>
      </c>
    </row>
    <row r="1934" spans="1:1" x14ac:dyDescent="0.25">
      <c r="A1934" s="89" t="str">
        <f t="shared" si="30"/>
        <v/>
      </c>
    </row>
    <row r="1935" spans="1:1" x14ac:dyDescent="0.25">
      <c r="A1935" s="89" t="str">
        <f t="shared" si="30"/>
        <v/>
      </c>
    </row>
    <row r="1936" spans="1:1" x14ac:dyDescent="0.25">
      <c r="A1936" s="89" t="str">
        <f t="shared" si="30"/>
        <v/>
      </c>
    </row>
    <row r="1937" spans="1:1" x14ac:dyDescent="0.25">
      <c r="A1937" s="89" t="str">
        <f t="shared" si="30"/>
        <v/>
      </c>
    </row>
    <row r="1938" spans="1:1" x14ac:dyDescent="0.25">
      <c r="A1938" s="89" t="str">
        <f t="shared" si="30"/>
        <v/>
      </c>
    </row>
    <row r="1939" spans="1:1" x14ac:dyDescent="0.25">
      <c r="A1939" s="89" t="str">
        <f t="shared" si="30"/>
        <v/>
      </c>
    </row>
    <row r="1940" spans="1:1" x14ac:dyDescent="0.25">
      <c r="A1940" s="89" t="str">
        <f t="shared" si="30"/>
        <v/>
      </c>
    </row>
    <row r="1941" spans="1:1" x14ac:dyDescent="0.25">
      <c r="A1941" s="89" t="str">
        <f t="shared" si="30"/>
        <v/>
      </c>
    </row>
    <row r="1942" spans="1:1" x14ac:dyDescent="0.25">
      <c r="A1942" s="89" t="str">
        <f t="shared" si="30"/>
        <v/>
      </c>
    </row>
    <row r="1943" spans="1:1" x14ac:dyDescent="0.25">
      <c r="A1943" s="89" t="str">
        <f t="shared" si="30"/>
        <v/>
      </c>
    </row>
    <row r="1944" spans="1:1" x14ac:dyDescent="0.25">
      <c r="A1944" s="89" t="str">
        <f t="shared" si="30"/>
        <v/>
      </c>
    </row>
    <row r="1945" spans="1:1" x14ac:dyDescent="0.25">
      <c r="A1945" s="89" t="str">
        <f t="shared" si="30"/>
        <v/>
      </c>
    </row>
    <row r="1946" spans="1:1" x14ac:dyDescent="0.25">
      <c r="A1946" s="89" t="str">
        <f t="shared" si="30"/>
        <v/>
      </c>
    </row>
    <row r="1947" spans="1:1" x14ac:dyDescent="0.25">
      <c r="A1947" s="89" t="str">
        <f t="shared" si="30"/>
        <v/>
      </c>
    </row>
    <row r="1948" spans="1:1" x14ac:dyDescent="0.25">
      <c r="A1948" s="89" t="str">
        <f t="shared" si="30"/>
        <v/>
      </c>
    </row>
    <row r="1949" spans="1:1" x14ac:dyDescent="0.25">
      <c r="A1949" s="89" t="str">
        <f t="shared" si="30"/>
        <v/>
      </c>
    </row>
    <row r="1950" spans="1:1" x14ac:dyDescent="0.25">
      <c r="A1950" s="89" t="str">
        <f t="shared" si="30"/>
        <v/>
      </c>
    </row>
    <row r="1951" spans="1:1" x14ac:dyDescent="0.25">
      <c r="A1951" s="89" t="str">
        <f t="shared" si="30"/>
        <v/>
      </c>
    </row>
    <row r="1952" spans="1:1" x14ac:dyDescent="0.25">
      <c r="A1952" s="89" t="str">
        <f t="shared" si="30"/>
        <v/>
      </c>
    </row>
    <row r="1953" spans="1:1" x14ac:dyDescent="0.25">
      <c r="A1953" s="89" t="str">
        <f t="shared" si="30"/>
        <v/>
      </c>
    </row>
    <row r="1954" spans="1:1" x14ac:dyDescent="0.25">
      <c r="A1954" s="89" t="str">
        <f t="shared" si="30"/>
        <v/>
      </c>
    </row>
    <row r="1955" spans="1:1" x14ac:dyDescent="0.25">
      <c r="A1955" s="89" t="str">
        <f t="shared" si="30"/>
        <v/>
      </c>
    </row>
    <row r="1956" spans="1:1" x14ac:dyDescent="0.25">
      <c r="A1956" s="89" t="str">
        <f t="shared" si="30"/>
        <v/>
      </c>
    </row>
    <row r="1957" spans="1:1" x14ac:dyDescent="0.25">
      <c r="A1957" s="89" t="str">
        <f t="shared" si="30"/>
        <v/>
      </c>
    </row>
    <row r="1958" spans="1:1" x14ac:dyDescent="0.25">
      <c r="A1958" s="89" t="str">
        <f t="shared" si="30"/>
        <v/>
      </c>
    </row>
    <row r="1959" spans="1:1" x14ac:dyDescent="0.25">
      <c r="A1959" s="89" t="str">
        <f t="shared" si="30"/>
        <v/>
      </c>
    </row>
    <row r="1960" spans="1:1" x14ac:dyDescent="0.25">
      <c r="A1960" s="89" t="str">
        <f t="shared" si="30"/>
        <v/>
      </c>
    </row>
    <row r="1961" spans="1:1" x14ac:dyDescent="0.25">
      <c r="A1961" s="89" t="str">
        <f t="shared" si="30"/>
        <v/>
      </c>
    </row>
    <row r="1962" spans="1:1" x14ac:dyDescent="0.25">
      <c r="A1962" s="89" t="str">
        <f t="shared" si="30"/>
        <v/>
      </c>
    </row>
    <row r="1963" spans="1:1" x14ac:dyDescent="0.25">
      <c r="A1963" s="89" t="str">
        <f t="shared" si="30"/>
        <v/>
      </c>
    </row>
    <row r="1964" spans="1:1" x14ac:dyDescent="0.25">
      <c r="A1964" s="89" t="str">
        <f t="shared" si="30"/>
        <v/>
      </c>
    </row>
    <row r="1965" spans="1:1" x14ac:dyDescent="0.25">
      <c r="A1965" s="89" t="str">
        <f t="shared" si="30"/>
        <v/>
      </c>
    </row>
    <row r="1966" spans="1:1" x14ac:dyDescent="0.25">
      <c r="A1966" s="89" t="str">
        <f t="shared" si="30"/>
        <v/>
      </c>
    </row>
    <row r="1967" spans="1:1" x14ac:dyDescent="0.25">
      <c r="A1967" s="89" t="str">
        <f t="shared" si="30"/>
        <v/>
      </c>
    </row>
    <row r="1968" spans="1:1" x14ac:dyDescent="0.25">
      <c r="A1968" s="89" t="str">
        <f t="shared" si="30"/>
        <v/>
      </c>
    </row>
    <row r="1969" spans="1:1" x14ac:dyDescent="0.25">
      <c r="A1969" s="89" t="str">
        <f t="shared" si="30"/>
        <v/>
      </c>
    </row>
    <row r="1970" spans="1:1" x14ac:dyDescent="0.25">
      <c r="A1970" s="89" t="str">
        <f t="shared" si="30"/>
        <v/>
      </c>
    </row>
    <row r="1971" spans="1:1" x14ac:dyDescent="0.25">
      <c r="A1971" s="89" t="str">
        <f t="shared" si="30"/>
        <v/>
      </c>
    </row>
    <row r="1972" spans="1:1" x14ac:dyDescent="0.25">
      <c r="A1972" s="89" t="str">
        <f t="shared" si="30"/>
        <v/>
      </c>
    </row>
    <row r="1973" spans="1:1" x14ac:dyDescent="0.25">
      <c r="A1973" s="89" t="str">
        <f t="shared" si="30"/>
        <v/>
      </c>
    </row>
    <row r="1974" spans="1:1" x14ac:dyDescent="0.25">
      <c r="A1974" s="89" t="str">
        <f t="shared" si="30"/>
        <v/>
      </c>
    </row>
    <row r="1975" spans="1:1" x14ac:dyDescent="0.25">
      <c r="A1975" s="89" t="str">
        <f t="shared" si="30"/>
        <v/>
      </c>
    </row>
    <row r="1976" spans="1:1" x14ac:dyDescent="0.25">
      <c r="A1976" s="89" t="str">
        <f t="shared" si="30"/>
        <v/>
      </c>
    </row>
    <row r="1977" spans="1:1" x14ac:dyDescent="0.25">
      <c r="A1977" s="89" t="str">
        <f t="shared" si="30"/>
        <v/>
      </c>
    </row>
    <row r="1978" spans="1:1" x14ac:dyDescent="0.25">
      <c r="A1978" s="89" t="str">
        <f t="shared" si="30"/>
        <v/>
      </c>
    </row>
    <row r="1979" spans="1:1" x14ac:dyDescent="0.25">
      <c r="A1979" s="89" t="str">
        <f t="shared" si="30"/>
        <v/>
      </c>
    </row>
    <row r="1980" spans="1:1" x14ac:dyDescent="0.25">
      <c r="A1980" s="89" t="str">
        <f t="shared" si="30"/>
        <v/>
      </c>
    </row>
    <row r="1981" spans="1:1" x14ac:dyDescent="0.25">
      <c r="A1981" s="89" t="str">
        <f t="shared" si="30"/>
        <v/>
      </c>
    </row>
    <row r="1982" spans="1:1" x14ac:dyDescent="0.25">
      <c r="A1982" s="89" t="str">
        <f t="shared" si="30"/>
        <v/>
      </c>
    </row>
    <row r="1983" spans="1:1" x14ac:dyDescent="0.25">
      <c r="A1983" s="89" t="str">
        <f t="shared" si="30"/>
        <v/>
      </c>
    </row>
    <row r="1984" spans="1:1" x14ac:dyDescent="0.25">
      <c r="A1984" s="89" t="str">
        <f t="shared" si="30"/>
        <v/>
      </c>
    </row>
    <row r="1985" spans="1:1" x14ac:dyDescent="0.25">
      <c r="A1985" s="89" t="str">
        <f t="shared" si="30"/>
        <v/>
      </c>
    </row>
    <row r="1986" spans="1:1" x14ac:dyDescent="0.25">
      <c r="A1986" s="89" t="str">
        <f t="shared" si="30"/>
        <v/>
      </c>
    </row>
    <row r="1987" spans="1:1" x14ac:dyDescent="0.25">
      <c r="A1987" s="89" t="str">
        <f t="shared" ref="A1987:A2050" si="31">B1987&amp;J1987&amp;C1987</f>
        <v/>
      </c>
    </row>
    <row r="1988" spans="1:1" x14ac:dyDescent="0.25">
      <c r="A1988" s="89" t="str">
        <f t="shared" si="31"/>
        <v/>
      </c>
    </row>
    <row r="1989" spans="1:1" x14ac:dyDescent="0.25">
      <c r="A1989" s="89" t="str">
        <f t="shared" si="31"/>
        <v/>
      </c>
    </row>
    <row r="1990" spans="1:1" x14ac:dyDescent="0.25">
      <c r="A1990" s="89" t="str">
        <f t="shared" si="31"/>
        <v/>
      </c>
    </row>
    <row r="1991" spans="1:1" x14ac:dyDescent="0.25">
      <c r="A1991" s="89" t="str">
        <f t="shared" si="31"/>
        <v/>
      </c>
    </row>
    <row r="1992" spans="1:1" x14ac:dyDescent="0.25">
      <c r="A1992" s="89" t="str">
        <f t="shared" si="31"/>
        <v/>
      </c>
    </row>
    <row r="1993" spans="1:1" x14ac:dyDescent="0.25">
      <c r="A1993" s="89" t="str">
        <f t="shared" si="31"/>
        <v/>
      </c>
    </row>
    <row r="1994" spans="1:1" x14ac:dyDescent="0.25">
      <c r="A1994" s="89" t="str">
        <f t="shared" si="31"/>
        <v/>
      </c>
    </row>
    <row r="1995" spans="1:1" x14ac:dyDescent="0.25">
      <c r="A1995" s="89" t="str">
        <f t="shared" si="31"/>
        <v/>
      </c>
    </row>
    <row r="1996" spans="1:1" x14ac:dyDescent="0.25">
      <c r="A1996" s="89" t="str">
        <f t="shared" si="31"/>
        <v/>
      </c>
    </row>
    <row r="1997" spans="1:1" x14ac:dyDescent="0.25">
      <c r="A1997" s="89" t="str">
        <f t="shared" si="31"/>
        <v/>
      </c>
    </row>
    <row r="1998" spans="1:1" x14ac:dyDescent="0.25">
      <c r="A1998" s="89" t="str">
        <f t="shared" si="31"/>
        <v/>
      </c>
    </row>
    <row r="1999" spans="1:1" x14ac:dyDescent="0.25">
      <c r="A1999" s="89" t="str">
        <f t="shared" si="31"/>
        <v/>
      </c>
    </row>
    <row r="2000" spans="1:1" x14ac:dyDescent="0.25">
      <c r="A2000" s="89" t="str">
        <f t="shared" si="31"/>
        <v/>
      </c>
    </row>
    <row r="2001" spans="1:1" x14ac:dyDescent="0.25">
      <c r="A2001" s="89" t="str">
        <f t="shared" si="31"/>
        <v/>
      </c>
    </row>
    <row r="2002" spans="1:1" x14ac:dyDescent="0.25">
      <c r="A2002" s="89" t="str">
        <f t="shared" si="31"/>
        <v/>
      </c>
    </row>
    <row r="2003" spans="1:1" x14ac:dyDescent="0.25">
      <c r="A2003" s="89" t="str">
        <f t="shared" si="31"/>
        <v/>
      </c>
    </row>
    <row r="2004" spans="1:1" x14ac:dyDescent="0.25">
      <c r="A2004" s="89" t="str">
        <f t="shared" si="31"/>
        <v/>
      </c>
    </row>
    <row r="2005" spans="1:1" x14ac:dyDescent="0.25">
      <c r="A2005" s="89" t="str">
        <f t="shared" si="31"/>
        <v/>
      </c>
    </row>
    <row r="2006" spans="1:1" x14ac:dyDescent="0.25">
      <c r="A2006" s="89" t="str">
        <f t="shared" si="31"/>
        <v/>
      </c>
    </row>
    <row r="2007" spans="1:1" x14ac:dyDescent="0.25">
      <c r="A2007" s="89" t="str">
        <f t="shared" si="31"/>
        <v/>
      </c>
    </row>
    <row r="2008" spans="1:1" x14ac:dyDescent="0.25">
      <c r="A2008" s="89" t="str">
        <f t="shared" si="31"/>
        <v/>
      </c>
    </row>
    <row r="2009" spans="1:1" x14ac:dyDescent="0.25">
      <c r="A2009" s="89" t="str">
        <f t="shared" si="31"/>
        <v/>
      </c>
    </row>
    <row r="2010" spans="1:1" x14ac:dyDescent="0.25">
      <c r="A2010" s="89" t="str">
        <f t="shared" si="31"/>
        <v/>
      </c>
    </row>
    <row r="2011" spans="1:1" x14ac:dyDescent="0.25">
      <c r="A2011" s="89" t="str">
        <f t="shared" si="31"/>
        <v/>
      </c>
    </row>
    <row r="2012" spans="1:1" x14ac:dyDescent="0.25">
      <c r="A2012" s="89" t="str">
        <f t="shared" si="31"/>
        <v/>
      </c>
    </row>
    <row r="2013" spans="1:1" x14ac:dyDescent="0.25">
      <c r="A2013" s="89" t="str">
        <f t="shared" si="31"/>
        <v/>
      </c>
    </row>
    <row r="2014" spans="1:1" x14ac:dyDescent="0.25">
      <c r="A2014" s="89" t="str">
        <f t="shared" si="31"/>
        <v/>
      </c>
    </row>
    <row r="2015" spans="1:1" x14ac:dyDescent="0.25">
      <c r="A2015" s="89" t="str">
        <f t="shared" si="31"/>
        <v/>
      </c>
    </row>
    <row r="2016" spans="1:1" x14ac:dyDescent="0.25">
      <c r="A2016" s="89" t="str">
        <f t="shared" si="31"/>
        <v/>
      </c>
    </row>
    <row r="2017" spans="1:1" x14ac:dyDescent="0.25">
      <c r="A2017" s="89" t="str">
        <f t="shared" si="31"/>
        <v/>
      </c>
    </row>
    <row r="2018" spans="1:1" x14ac:dyDescent="0.25">
      <c r="A2018" s="89" t="str">
        <f t="shared" si="31"/>
        <v/>
      </c>
    </row>
    <row r="2019" spans="1:1" x14ac:dyDescent="0.25">
      <c r="A2019" s="89" t="str">
        <f t="shared" si="31"/>
        <v/>
      </c>
    </row>
    <row r="2020" spans="1:1" x14ac:dyDescent="0.25">
      <c r="A2020" s="89" t="str">
        <f t="shared" si="31"/>
        <v/>
      </c>
    </row>
    <row r="2021" spans="1:1" x14ac:dyDescent="0.25">
      <c r="A2021" s="89" t="str">
        <f t="shared" si="31"/>
        <v/>
      </c>
    </row>
    <row r="2022" spans="1:1" x14ac:dyDescent="0.25">
      <c r="A2022" s="89" t="str">
        <f t="shared" si="31"/>
        <v/>
      </c>
    </row>
    <row r="2023" spans="1:1" x14ac:dyDescent="0.25">
      <c r="A2023" s="89" t="str">
        <f t="shared" si="31"/>
        <v/>
      </c>
    </row>
    <row r="2024" spans="1:1" x14ac:dyDescent="0.25">
      <c r="A2024" s="89" t="str">
        <f t="shared" si="31"/>
        <v/>
      </c>
    </row>
    <row r="2025" spans="1:1" x14ac:dyDescent="0.25">
      <c r="A2025" s="89" t="str">
        <f t="shared" si="31"/>
        <v/>
      </c>
    </row>
    <row r="2026" spans="1:1" x14ac:dyDescent="0.25">
      <c r="A2026" s="89" t="str">
        <f t="shared" si="31"/>
        <v/>
      </c>
    </row>
    <row r="2027" spans="1:1" x14ac:dyDescent="0.25">
      <c r="A2027" s="89" t="str">
        <f t="shared" si="31"/>
        <v/>
      </c>
    </row>
    <row r="2028" spans="1:1" x14ac:dyDescent="0.25">
      <c r="A2028" s="89" t="str">
        <f t="shared" si="31"/>
        <v/>
      </c>
    </row>
    <row r="2029" spans="1:1" x14ac:dyDescent="0.25">
      <c r="A2029" s="89" t="str">
        <f t="shared" si="31"/>
        <v/>
      </c>
    </row>
    <row r="2030" spans="1:1" x14ac:dyDescent="0.25">
      <c r="A2030" s="89" t="str">
        <f t="shared" si="31"/>
        <v/>
      </c>
    </row>
    <row r="2031" spans="1:1" x14ac:dyDescent="0.25">
      <c r="A2031" s="89" t="str">
        <f t="shared" si="31"/>
        <v/>
      </c>
    </row>
    <row r="2032" spans="1:1" x14ac:dyDescent="0.25">
      <c r="A2032" s="89" t="str">
        <f t="shared" si="31"/>
        <v/>
      </c>
    </row>
    <row r="2033" spans="1:1" x14ac:dyDescent="0.25">
      <c r="A2033" s="89" t="str">
        <f t="shared" si="31"/>
        <v/>
      </c>
    </row>
    <row r="2034" spans="1:1" x14ac:dyDescent="0.25">
      <c r="A2034" s="89" t="str">
        <f t="shared" si="31"/>
        <v/>
      </c>
    </row>
    <row r="2035" spans="1:1" x14ac:dyDescent="0.25">
      <c r="A2035" s="89" t="str">
        <f t="shared" si="31"/>
        <v/>
      </c>
    </row>
    <row r="2036" spans="1:1" x14ac:dyDescent="0.25">
      <c r="A2036" s="89" t="str">
        <f t="shared" si="31"/>
        <v/>
      </c>
    </row>
    <row r="2037" spans="1:1" x14ac:dyDescent="0.25">
      <c r="A2037" s="89" t="str">
        <f t="shared" si="31"/>
        <v/>
      </c>
    </row>
    <row r="2038" spans="1:1" x14ac:dyDescent="0.25">
      <c r="A2038" s="89" t="str">
        <f t="shared" si="31"/>
        <v/>
      </c>
    </row>
    <row r="2039" spans="1:1" x14ac:dyDescent="0.25">
      <c r="A2039" s="89" t="str">
        <f t="shared" si="31"/>
        <v/>
      </c>
    </row>
    <row r="2040" spans="1:1" x14ac:dyDescent="0.25">
      <c r="A2040" s="89" t="str">
        <f t="shared" si="31"/>
        <v/>
      </c>
    </row>
    <row r="2041" spans="1:1" x14ac:dyDescent="0.25">
      <c r="A2041" s="89" t="str">
        <f t="shared" si="31"/>
        <v/>
      </c>
    </row>
    <row r="2042" spans="1:1" x14ac:dyDescent="0.25">
      <c r="A2042" s="89" t="str">
        <f t="shared" si="31"/>
        <v/>
      </c>
    </row>
    <row r="2043" spans="1:1" x14ac:dyDescent="0.25">
      <c r="A2043" s="89" t="str">
        <f t="shared" si="31"/>
        <v/>
      </c>
    </row>
    <row r="2044" spans="1:1" x14ac:dyDescent="0.25">
      <c r="A2044" s="89" t="str">
        <f t="shared" si="31"/>
        <v/>
      </c>
    </row>
    <row r="2045" spans="1:1" x14ac:dyDescent="0.25">
      <c r="A2045" s="89" t="str">
        <f t="shared" si="31"/>
        <v/>
      </c>
    </row>
    <row r="2046" spans="1:1" x14ac:dyDescent="0.25">
      <c r="A2046" s="89" t="str">
        <f t="shared" si="31"/>
        <v/>
      </c>
    </row>
    <row r="2047" spans="1:1" x14ac:dyDescent="0.25">
      <c r="A2047" s="89" t="str">
        <f t="shared" si="31"/>
        <v/>
      </c>
    </row>
    <row r="2048" spans="1:1" x14ac:dyDescent="0.25">
      <c r="A2048" s="89" t="str">
        <f t="shared" si="31"/>
        <v/>
      </c>
    </row>
    <row r="2049" spans="1:1" x14ac:dyDescent="0.25">
      <c r="A2049" s="89" t="str">
        <f t="shared" si="31"/>
        <v/>
      </c>
    </row>
    <row r="2050" spans="1:1" x14ac:dyDescent="0.25">
      <c r="A2050" s="89" t="str">
        <f t="shared" si="31"/>
        <v/>
      </c>
    </row>
    <row r="2051" spans="1:1" x14ac:dyDescent="0.25">
      <c r="A2051" s="89" t="str">
        <f t="shared" ref="A2051:A2114" si="32">B2051&amp;J2051&amp;C2051</f>
        <v/>
      </c>
    </row>
    <row r="2052" spans="1:1" x14ac:dyDescent="0.25">
      <c r="A2052" s="89" t="str">
        <f t="shared" si="32"/>
        <v/>
      </c>
    </row>
    <row r="2053" spans="1:1" x14ac:dyDescent="0.25">
      <c r="A2053" s="89" t="str">
        <f t="shared" si="32"/>
        <v/>
      </c>
    </row>
    <row r="2054" spans="1:1" x14ac:dyDescent="0.25">
      <c r="A2054" s="89" t="str">
        <f t="shared" si="32"/>
        <v/>
      </c>
    </row>
    <row r="2055" spans="1:1" x14ac:dyDescent="0.25">
      <c r="A2055" s="89" t="str">
        <f t="shared" si="32"/>
        <v/>
      </c>
    </row>
    <row r="2056" spans="1:1" x14ac:dyDescent="0.25">
      <c r="A2056" s="89" t="str">
        <f t="shared" si="32"/>
        <v/>
      </c>
    </row>
    <row r="2057" spans="1:1" x14ac:dyDescent="0.25">
      <c r="A2057" s="89" t="str">
        <f t="shared" si="32"/>
        <v/>
      </c>
    </row>
    <row r="2058" spans="1:1" x14ac:dyDescent="0.25">
      <c r="A2058" s="89" t="str">
        <f t="shared" si="32"/>
        <v/>
      </c>
    </row>
    <row r="2059" spans="1:1" x14ac:dyDescent="0.25">
      <c r="A2059" s="89" t="str">
        <f t="shared" si="32"/>
        <v/>
      </c>
    </row>
    <row r="2060" spans="1:1" x14ac:dyDescent="0.25">
      <c r="A2060" s="89" t="str">
        <f t="shared" si="32"/>
        <v/>
      </c>
    </row>
    <row r="2061" spans="1:1" x14ac:dyDescent="0.25">
      <c r="A2061" s="89" t="str">
        <f t="shared" si="32"/>
        <v/>
      </c>
    </row>
    <row r="2062" spans="1:1" x14ac:dyDescent="0.25">
      <c r="A2062" s="89" t="str">
        <f t="shared" si="32"/>
        <v/>
      </c>
    </row>
    <row r="2063" spans="1:1" x14ac:dyDescent="0.25">
      <c r="A2063" s="89" t="str">
        <f t="shared" si="32"/>
        <v/>
      </c>
    </row>
    <row r="2064" spans="1:1" x14ac:dyDescent="0.25">
      <c r="A2064" s="89" t="str">
        <f t="shared" si="32"/>
        <v/>
      </c>
    </row>
    <row r="2065" spans="1:1" x14ac:dyDescent="0.25">
      <c r="A2065" s="89" t="str">
        <f t="shared" si="32"/>
        <v/>
      </c>
    </row>
    <row r="2066" spans="1:1" x14ac:dyDescent="0.25">
      <c r="A2066" s="89" t="str">
        <f t="shared" si="32"/>
        <v/>
      </c>
    </row>
    <row r="2067" spans="1:1" x14ac:dyDescent="0.25">
      <c r="A2067" s="89" t="str">
        <f t="shared" si="32"/>
        <v/>
      </c>
    </row>
    <row r="2068" spans="1:1" x14ac:dyDescent="0.25">
      <c r="A2068" s="89" t="str">
        <f t="shared" si="32"/>
        <v/>
      </c>
    </row>
    <row r="2069" spans="1:1" x14ac:dyDescent="0.25">
      <c r="A2069" s="89" t="str">
        <f t="shared" si="32"/>
        <v/>
      </c>
    </row>
    <row r="2070" spans="1:1" x14ac:dyDescent="0.25">
      <c r="A2070" s="89" t="str">
        <f t="shared" si="32"/>
        <v/>
      </c>
    </row>
    <row r="2071" spans="1:1" x14ac:dyDescent="0.25">
      <c r="A2071" s="89" t="str">
        <f t="shared" si="32"/>
        <v/>
      </c>
    </row>
    <row r="2072" spans="1:1" x14ac:dyDescent="0.25">
      <c r="A2072" s="89" t="str">
        <f t="shared" si="32"/>
        <v/>
      </c>
    </row>
    <row r="2073" spans="1:1" x14ac:dyDescent="0.25">
      <c r="A2073" s="89" t="str">
        <f t="shared" si="32"/>
        <v/>
      </c>
    </row>
    <row r="2074" spans="1:1" x14ac:dyDescent="0.25">
      <c r="A2074" s="89" t="str">
        <f t="shared" si="32"/>
        <v/>
      </c>
    </row>
    <row r="2075" spans="1:1" x14ac:dyDescent="0.25">
      <c r="A2075" s="89" t="str">
        <f t="shared" si="32"/>
        <v/>
      </c>
    </row>
    <row r="2076" spans="1:1" x14ac:dyDescent="0.25">
      <c r="A2076" s="89" t="str">
        <f t="shared" si="32"/>
        <v/>
      </c>
    </row>
    <row r="2077" spans="1:1" x14ac:dyDescent="0.25">
      <c r="A2077" s="89" t="str">
        <f t="shared" si="32"/>
        <v/>
      </c>
    </row>
    <row r="2078" spans="1:1" x14ac:dyDescent="0.25">
      <c r="A2078" s="89" t="str">
        <f t="shared" si="32"/>
        <v/>
      </c>
    </row>
    <row r="2079" spans="1:1" x14ac:dyDescent="0.25">
      <c r="A2079" s="89" t="str">
        <f t="shared" si="32"/>
        <v/>
      </c>
    </row>
    <row r="2080" spans="1:1" x14ac:dyDescent="0.25">
      <c r="A2080" s="89" t="str">
        <f t="shared" si="32"/>
        <v/>
      </c>
    </row>
    <row r="2081" spans="1:1" x14ac:dyDescent="0.25">
      <c r="A2081" s="89" t="str">
        <f t="shared" si="32"/>
        <v/>
      </c>
    </row>
    <row r="2082" spans="1:1" x14ac:dyDescent="0.25">
      <c r="A2082" s="89" t="str">
        <f t="shared" si="32"/>
        <v/>
      </c>
    </row>
    <row r="2083" spans="1:1" x14ac:dyDescent="0.25">
      <c r="A2083" s="89" t="str">
        <f t="shared" si="32"/>
        <v/>
      </c>
    </row>
    <row r="2084" spans="1:1" x14ac:dyDescent="0.25">
      <c r="A2084" s="89" t="str">
        <f t="shared" si="32"/>
        <v/>
      </c>
    </row>
    <row r="2085" spans="1:1" x14ac:dyDescent="0.25">
      <c r="A2085" s="89" t="str">
        <f t="shared" si="32"/>
        <v/>
      </c>
    </row>
    <row r="2086" spans="1:1" x14ac:dyDescent="0.25">
      <c r="A2086" s="89" t="str">
        <f t="shared" si="32"/>
        <v/>
      </c>
    </row>
    <row r="2087" spans="1:1" x14ac:dyDescent="0.25">
      <c r="A2087" s="89" t="str">
        <f t="shared" si="32"/>
        <v/>
      </c>
    </row>
    <row r="2088" spans="1:1" x14ac:dyDescent="0.25">
      <c r="A2088" s="89" t="str">
        <f t="shared" si="32"/>
        <v/>
      </c>
    </row>
    <row r="2089" spans="1:1" x14ac:dyDescent="0.25">
      <c r="A2089" s="89" t="str">
        <f t="shared" si="32"/>
        <v/>
      </c>
    </row>
    <row r="2090" spans="1:1" x14ac:dyDescent="0.25">
      <c r="A2090" s="89" t="str">
        <f t="shared" si="32"/>
        <v/>
      </c>
    </row>
    <row r="2091" spans="1:1" x14ac:dyDescent="0.25">
      <c r="A2091" s="89" t="str">
        <f t="shared" si="32"/>
        <v/>
      </c>
    </row>
    <row r="2092" spans="1:1" x14ac:dyDescent="0.25">
      <c r="A2092" s="89" t="str">
        <f t="shared" si="32"/>
        <v/>
      </c>
    </row>
    <row r="2093" spans="1:1" x14ac:dyDescent="0.25">
      <c r="A2093" s="89" t="str">
        <f t="shared" si="32"/>
        <v/>
      </c>
    </row>
    <row r="2094" spans="1:1" x14ac:dyDescent="0.25">
      <c r="A2094" s="89" t="str">
        <f t="shared" si="32"/>
        <v/>
      </c>
    </row>
    <row r="2095" spans="1:1" x14ac:dyDescent="0.25">
      <c r="A2095" s="89" t="str">
        <f t="shared" si="32"/>
        <v/>
      </c>
    </row>
    <row r="2096" spans="1:1" x14ac:dyDescent="0.25">
      <c r="A2096" s="89" t="str">
        <f t="shared" si="32"/>
        <v/>
      </c>
    </row>
    <row r="2097" spans="1:1" x14ac:dyDescent="0.25">
      <c r="A2097" s="89" t="str">
        <f t="shared" si="32"/>
        <v/>
      </c>
    </row>
    <row r="2098" spans="1:1" x14ac:dyDescent="0.25">
      <c r="A2098" s="89" t="str">
        <f t="shared" si="32"/>
        <v/>
      </c>
    </row>
    <row r="2099" spans="1:1" x14ac:dyDescent="0.25">
      <c r="A2099" s="89" t="str">
        <f t="shared" si="32"/>
        <v/>
      </c>
    </row>
    <row r="2100" spans="1:1" x14ac:dyDescent="0.25">
      <c r="A2100" s="89" t="str">
        <f t="shared" si="32"/>
        <v/>
      </c>
    </row>
    <row r="2101" spans="1:1" x14ac:dyDescent="0.25">
      <c r="A2101" s="89" t="str">
        <f t="shared" si="32"/>
        <v/>
      </c>
    </row>
    <row r="2102" spans="1:1" x14ac:dyDescent="0.25">
      <c r="A2102" s="89" t="str">
        <f t="shared" si="32"/>
        <v/>
      </c>
    </row>
    <row r="2103" spans="1:1" x14ac:dyDescent="0.25">
      <c r="A2103" s="89" t="str">
        <f t="shared" si="32"/>
        <v/>
      </c>
    </row>
    <row r="2104" spans="1:1" x14ac:dyDescent="0.25">
      <c r="A2104" s="89" t="str">
        <f t="shared" si="32"/>
        <v/>
      </c>
    </row>
    <row r="2105" spans="1:1" x14ac:dyDescent="0.25">
      <c r="A2105" s="89" t="str">
        <f t="shared" si="32"/>
        <v/>
      </c>
    </row>
    <row r="2106" spans="1:1" x14ac:dyDescent="0.25">
      <c r="A2106" s="89" t="str">
        <f t="shared" si="32"/>
        <v/>
      </c>
    </row>
    <row r="2107" spans="1:1" x14ac:dyDescent="0.25">
      <c r="A2107" s="89" t="str">
        <f t="shared" si="32"/>
        <v/>
      </c>
    </row>
    <row r="2108" spans="1:1" x14ac:dyDescent="0.25">
      <c r="A2108" s="89" t="str">
        <f t="shared" si="32"/>
        <v/>
      </c>
    </row>
    <row r="2109" spans="1:1" x14ac:dyDescent="0.25">
      <c r="A2109" s="89" t="str">
        <f t="shared" si="32"/>
        <v/>
      </c>
    </row>
    <row r="2110" spans="1:1" x14ac:dyDescent="0.25">
      <c r="A2110" s="89" t="str">
        <f t="shared" si="32"/>
        <v/>
      </c>
    </row>
    <row r="2111" spans="1:1" x14ac:dyDescent="0.25">
      <c r="A2111" s="89" t="str">
        <f t="shared" si="32"/>
        <v/>
      </c>
    </row>
    <row r="2112" spans="1:1" x14ac:dyDescent="0.25">
      <c r="A2112" s="89" t="str">
        <f t="shared" si="32"/>
        <v/>
      </c>
    </row>
    <row r="2113" spans="1:1" x14ac:dyDescent="0.25">
      <c r="A2113" s="89" t="str">
        <f t="shared" si="32"/>
        <v/>
      </c>
    </row>
    <row r="2114" spans="1:1" x14ac:dyDescent="0.25">
      <c r="A2114" s="89" t="str">
        <f t="shared" si="32"/>
        <v/>
      </c>
    </row>
    <row r="2115" spans="1:1" x14ac:dyDescent="0.25">
      <c r="A2115" s="89" t="str">
        <f t="shared" ref="A2115:A2178" si="33">B2115&amp;J2115&amp;C2115</f>
        <v/>
      </c>
    </row>
    <row r="2116" spans="1:1" x14ac:dyDescent="0.25">
      <c r="A2116" s="89" t="str">
        <f t="shared" si="33"/>
        <v/>
      </c>
    </row>
    <row r="2117" spans="1:1" x14ac:dyDescent="0.25">
      <c r="A2117" s="89" t="str">
        <f t="shared" si="33"/>
        <v/>
      </c>
    </row>
    <row r="2118" spans="1:1" x14ac:dyDescent="0.25">
      <c r="A2118" s="89" t="str">
        <f t="shared" si="33"/>
        <v/>
      </c>
    </row>
    <row r="2119" spans="1:1" x14ac:dyDescent="0.25">
      <c r="A2119" s="89" t="str">
        <f t="shared" si="33"/>
        <v/>
      </c>
    </row>
    <row r="2120" spans="1:1" x14ac:dyDescent="0.25">
      <c r="A2120" s="89" t="str">
        <f t="shared" si="33"/>
        <v/>
      </c>
    </row>
    <row r="2121" spans="1:1" x14ac:dyDescent="0.25">
      <c r="A2121" s="89" t="str">
        <f t="shared" si="33"/>
        <v/>
      </c>
    </row>
    <row r="2122" spans="1:1" x14ac:dyDescent="0.25">
      <c r="A2122" s="89" t="str">
        <f t="shared" si="33"/>
        <v/>
      </c>
    </row>
    <row r="2123" spans="1:1" x14ac:dyDescent="0.25">
      <c r="A2123" s="89" t="str">
        <f t="shared" si="33"/>
        <v/>
      </c>
    </row>
    <row r="2124" spans="1:1" x14ac:dyDescent="0.25">
      <c r="A2124" s="89" t="str">
        <f t="shared" si="33"/>
        <v/>
      </c>
    </row>
    <row r="2125" spans="1:1" x14ac:dyDescent="0.25">
      <c r="A2125" s="89" t="str">
        <f t="shared" si="33"/>
        <v/>
      </c>
    </row>
    <row r="2126" spans="1:1" x14ac:dyDescent="0.25">
      <c r="A2126" s="89" t="str">
        <f t="shared" si="33"/>
        <v/>
      </c>
    </row>
    <row r="2127" spans="1:1" x14ac:dyDescent="0.25">
      <c r="A2127" s="89" t="str">
        <f t="shared" si="33"/>
        <v/>
      </c>
    </row>
    <row r="2128" spans="1:1" x14ac:dyDescent="0.25">
      <c r="A2128" s="89" t="str">
        <f t="shared" si="33"/>
        <v/>
      </c>
    </row>
    <row r="2129" spans="1:1" x14ac:dyDescent="0.25">
      <c r="A2129" s="89" t="str">
        <f t="shared" si="33"/>
        <v/>
      </c>
    </row>
    <row r="2130" spans="1:1" x14ac:dyDescent="0.25">
      <c r="A2130" s="89" t="str">
        <f t="shared" si="33"/>
        <v/>
      </c>
    </row>
    <row r="2131" spans="1:1" x14ac:dyDescent="0.25">
      <c r="A2131" s="89" t="str">
        <f t="shared" si="33"/>
        <v/>
      </c>
    </row>
    <row r="2132" spans="1:1" x14ac:dyDescent="0.25">
      <c r="A2132" s="89" t="str">
        <f t="shared" si="33"/>
        <v/>
      </c>
    </row>
    <row r="2133" spans="1:1" x14ac:dyDescent="0.25">
      <c r="A2133" s="89" t="str">
        <f t="shared" si="33"/>
        <v/>
      </c>
    </row>
    <row r="2134" spans="1:1" x14ac:dyDescent="0.25">
      <c r="A2134" s="89" t="str">
        <f t="shared" si="33"/>
        <v/>
      </c>
    </row>
    <row r="2135" spans="1:1" x14ac:dyDescent="0.25">
      <c r="A2135" s="89" t="str">
        <f t="shared" si="33"/>
        <v/>
      </c>
    </row>
    <row r="2136" spans="1:1" x14ac:dyDescent="0.25">
      <c r="A2136" s="89" t="str">
        <f t="shared" si="33"/>
        <v/>
      </c>
    </row>
    <row r="2137" spans="1:1" x14ac:dyDescent="0.25">
      <c r="A2137" s="89" t="str">
        <f t="shared" si="33"/>
        <v/>
      </c>
    </row>
    <row r="2138" spans="1:1" x14ac:dyDescent="0.25">
      <c r="A2138" s="89" t="str">
        <f t="shared" si="33"/>
        <v/>
      </c>
    </row>
    <row r="2139" spans="1:1" x14ac:dyDescent="0.25">
      <c r="A2139" s="89" t="str">
        <f t="shared" si="33"/>
        <v/>
      </c>
    </row>
    <row r="2140" spans="1:1" x14ac:dyDescent="0.25">
      <c r="A2140" s="89" t="str">
        <f t="shared" si="33"/>
        <v/>
      </c>
    </row>
    <row r="2141" spans="1:1" x14ac:dyDescent="0.25">
      <c r="A2141" s="89" t="str">
        <f t="shared" si="33"/>
        <v/>
      </c>
    </row>
    <row r="2142" spans="1:1" x14ac:dyDescent="0.25">
      <c r="A2142" s="89" t="str">
        <f t="shared" si="33"/>
        <v/>
      </c>
    </row>
    <row r="2143" spans="1:1" x14ac:dyDescent="0.25">
      <c r="A2143" s="89" t="str">
        <f t="shared" si="33"/>
        <v/>
      </c>
    </row>
    <row r="2144" spans="1:1" x14ac:dyDescent="0.25">
      <c r="A2144" s="89" t="str">
        <f t="shared" si="33"/>
        <v/>
      </c>
    </row>
    <row r="2145" spans="1:1" x14ac:dyDescent="0.25">
      <c r="A2145" s="89" t="str">
        <f t="shared" si="33"/>
        <v/>
      </c>
    </row>
    <row r="2146" spans="1:1" x14ac:dyDescent="0.25">
      <c r="A2146" s="89" t="str">
        <f t="shared" si="33"/>
        <v/>
      </c>
    </row>
    <row r="2147" spans="1:1" x14ac:dyDescent="0.25">
      <c r="A2147" s="89" t="str">
        <f t="shared" si="33"/>
        <v/>
      </c>
    </row>
    <row r="2148" spans="1:1" x14ac:dyDescent="0.25">
      <c r="A2148" s="89" t="str">
        <f t="shared" si="33"/>
        <v/>
      </c>
    </row>
    <row r="2149" spans="1:1" x14ac:dyDescent="0.25">
      <c r="A2149" s="89" t="str">
        <f t="shared" si="33"/>
        <v/>
      </c>
    </row>
    <row r="2150" spans="1:1" x14ac:dyDescent="0.25">
      <c r="A2150" s="89" t="str">
        <f t="shared" si="33"/>
        <v/>
      </c>
    </row>
    <row r="2151" spans="1:1" x14ac:dyDescent="0.25">
      <c r="A2151" s="89" t="str">
        <f t="shared" si="33"/>
        <v/>
      </c>
    </row>
    <row r="2152" spans="1:1" x14ac:dyDescent="0.25">
      <c r="A2152" s="89" t="str">
        <f t="shared" si="33"/>
        <v/>
      </c>
    </row>
    <row r="2153" spans="1:1" x14ac:dyDescent="0.25">
      <c r="A2153" s="89" t="str">
        <f t="shared" si="33"/>
        <v/>
      </c>
    </row>
    <row r="2154" spans="1:1" x14ac:dyDescent="0.25">
      <c r="A2154" s="89" t="str">
        <f t="shared" si="33"/>
        <v/>
      </c>
    </row>
    <row r="2155" spans="1:1" x14ac:dyDescent="0.25">
      <c r="A2155" s="89" t="str">
        <f t="shared" si="33"/>
        <v/>
      </c>
    </row>
    <row r="2156" spans="1:1" x14ac:dyDescent="0.25">
      <c r="A2156" s="89" t="str">
        <f t="shared" si="33"/>
        <v/>
      </c>
    </row>
    <row r="2157" spans="1:1" x14ac:dyDescent="0.25">
      <c r="A2157" s="89" t="str">
        <f t="shared" si="33"/>
        <v/>
      </c>
    </row>
    <row r="2158" spans="1:1" x14ac:dyDescent="0.25">
      <c r="A2158" s="89" t="str">
        <f t="shared" si="33"/>
        <v/>
      </c>
    </row>
    <row r="2159" spans="1:1" x14ac:dyDescent="0.25">
      <c r="A2159" s="89" t="str">
        <f t="shared" si="33"/>
        <v/>
      </c>
    </row>
    <row r="2160" spans="1:1" x14ac:dyDescent="0.25">
      <c r="A2160" s="89" t="str">
        <f t="shared" si="33"/>
        <v/>
      </c>
    </row>
    <row r="2161" spans="1:1" x14ac:dyDescent="0.25">
      <c r="A2161" s="89" t="str">
        <f t="shared" si="33"/>
        <v/>
      </c>
    </row>
    <row r="2162" spans="1:1" x14ac:dyDescent="0.25">
      <c r="A2162" s="89" t="str">
        <f t="shared" si="33"/>
        <v/>
      </c>
    </row>
    <row r="2163" spans="1:1" x14ac:dyDescent="0.25">
      <c r="A2163" s="89" t="str">
        <f t="shared" si="33"/>
        <v/>
      </c>
    </row>
    <row r="2164" spans="1:1" x14ac:dyDescent="0.25">
      <c r="A2164" s="89" t="str">
        <f t="shared" si="33"/>
        <v/>
      </c>
    </row>
    <row r="2165" spans="1:1" x14ac:dyDescent="0.25">
      <c r="A2165" s="89" t="str">
        <f t="shared" si="33"/>
        <v/>
      </c>
    </row>
    <row r="2166" spans="1:1" x14ac:dyDescent="0.25">
      <c r="A2166" s="89" t="str">
        <f t="shared" si="33"/>
        <v/>
      </c>
    </row>
    <row r="2167" spans="1:1" x14ac:dyDescent="0.25">
      <c r="A2167" s="89" t="str">
        <f t="shared" si="33"/>
        <v/>
      </c>
    </row>
    <row r="2168" spans="1:1" x14ac:dyDescent="0.25">
      <c r="A2168" s="89" t="str">
        <f t="shared" si="33"/>
        <v/>
      </c>
    </row>
    <row r="2169" spans="1:1" x14ac:dyDescent="0.25">
      <c r="A2169" s="89" t="str">
        <f t="shared" si="33"/>
        <v/>
      </c>
    </row>
    <row r="2170" spans="1:1" x14ac:dyDescent="0.25">
      <c r="A2170" s="89" t="str">
        <f t="shared" si="33"/>
        <v/>
      </c>
    </row>
    <row r="2171" spans="1:1" x14ac:dyDescent="0.25">
      <c r="A2171" s="89" t="str">
        <f t="shared" si="33"/>
        <v/>
      </c>
    </row>
    <row r="2172" spans="1:1" x14ac:dyDescent="0.25">
      <c r="A2172" s="89" t="str">
        <f t="shared" si="33"/>
        <v/>
      </c>
    </row>
    <row r="2173" spans="1:1" x14ac:dyDescent="0.25">
      <c r="A2173" s="89" t="str">
        <f t="shared" si="33"/>
        <v/>
      </c>
    </row>
    <row r="2174" spans="1:1" x14ac:dyDescent="0.25">
      <c r="A2174" s="89" t="str">
        <f t="shared" si="33"/>
        <v/>
      </c>
    </row>
    <row r="2175" spans="1:1" x14ac:dyDescent="0.25">
      <c r="A2175" s="89" t="str">
        <f t="shared" si="33"/>
        <v/>
      </c>
    </row>
    <row r="2176" spans="1:1" x14ac:dyDescent="0.25">
      <c r="A2176" s="89" t="str">
        <f t="shared" si="33"/>
        <v/>
      </c>
    </row>
    <row r="2177" spans="1:1" x14ac:dyDescent="0.25">
      <c r="A2177" s="89" t="str">
        <f t="shared" si="33"/>
        <v/>
      </c>
    </row>
    <row r="2178" spans="1:1" x14ac:dyDescent="0.25">
      <c r="A2178" s="89" t="str">
        <f t="shared" si="33"/>
        <v/>
      </c>
    </row>
    <row r="2179" spans="1:1" x14ac:dyDescent="0.25">
      <c r="A2179" s="89" t="str">
        <f t="shared" ref="A2179:A2242" si="34">B2179&amp;J2179&amp;C2179</f>
        <v/>
      </c>
    </row>
    <row r="2180" spans="1:1" x14ac:dyDescent="0.25">
      <c r="A2180" s="89" t="str">
        <f t="shared" si="34"/>
        <v/>
      </c>
    </row>
    <row r="2181" spans="1:1" x14ac:dyDescent="0.25">
      <c r="A2181" s="89" t="str">
        <f t="shared" si="34"/>
        <v/>
      </c>
    </row>
    <row r="2182" spans="1:1" x14ac:dyDescent="0.25">
      <c r="A2182" s="89" t="str">
        <f t="shared" si="34"/>
        <v/>
      </c>
    </row>
    <row r="2183" spans="1:1" x14ac:dyDescent="0.25">
      <c r="A2183" s="89" t="str">
        <f t="shared" si="34"/>
        <v/>
      </c>
    </row>
    <row r="2184" spans="1:1" x14ac:dyDescent="0.25">
      <c r="A2184" s="89" t="str">
        <f t="shared" si="34"/>
        <v/>
      </c>
    </row>
    <row r="2185" spans="1:1" x14ac:dyDescent="0.25">
      <c r="A2185" s="89" t="str">
        <f t="shared" si="34"/>
        <v/>
      </c>
    </row>
    <row r="2186" spans="1:1" x14ac:dyDescent="0.25">
      <c r="A2186" s="89" t="str">
        <f t="shared" si="34"/>
        <v/>
      </c>
    </row>
    <row r="2187" spans="1:1" x14ac:dyDescent="0.25">
      <c r="A2187" s="89" t="str">
        <f t="shared" si="34"/>
        <v/>
      </c>
    </row>
    <row r="2188" spans="1:1" x14ac:dyDescent="0.25">
      <c r="A2188" s="89" t="str">
        <f t="shared" si="34"/>
        <v/>
      </c>
    </row>
    <row r="2189" spans="1:1" x14ac:dyDescent="0.25">
      <c r="A2189" s="89" t="str">
        <f t="shared" si="34"/>
        <v/>
      </c>
    </row>
    <row r="2190" spans="1:1" x14ac:dyDescent="0.25">
      <c r="A2190" s="89" t="str">
        <f t="shared" si="34"/>
        <v/>
      </c>
    </row>
    <row r="2191" spans="1:1" x14ac:dyDescent="0.25">
      <c r="A2191" s="89" t="str">
        <f t="shared" si="34"/>
        <v/>
      </c>
    </row>
    <row r="2192" spans="1:1" x14ac:dyDescent="0.25">
      <c r="A2192" s="89" t="str">
        <f t="shared" si="34"/>
        <v/>
      </c>
    </row>
    <row r="2193" spans="1:1" x14ac:dyDescent="0.25">
      <c r="A2193" s="89" t="str">
        <f t="shared" si="34"/>
        <v/>
      </c>
    </row>
    <row r="2194" spans="1:1" x14ac:dyDescent="0.25">
      <c r="A2194" s="89" t="str">
        <f t="shared" si="34"/>
        <v/>
      </c>
    </row>
    <row r="2195" spans="1:1" x14ac:dyDescent="0.25">
      <c r="A2195" s="89" t="str">
        <f t="shared" si="34"/>
        <v/>
      </c>
    </row>
    <row r="2196" spans="1:1" x14ac:dyDescent="0.25">
      <c r="A2196" s="89" t="str">
        <f t="shared" si="34"/>
        <v/>
      </c>
    </row>
    <row r="2197" spans="1:1" x14ac:dyDescent="0.25">
      <c r="A2197" s="89" t="str">
        <f t="shared" si="34"/>
        <v/>
      </c>
    </row>
    <row r="2198" spans="1:1" x14ac:dyDescent="0.25">
      <c r="A2198" s="89" t="str">
        <f t="shared" si="34"/>
        <v/>
      </c>
    </row>
    <row r="2199" spans="1:1" x14ac:dyDescent="0.25">
      <c r="A2199" s="89" t="str">
        <f t="shared" si="34"/>
        <v/>
      </c>
    </row>
    <row r="2200" spans="1:1" x14ac:dyDescent="0.25">
      <c r="A2200" s="89" t="str">
        <f t="shared" si="34"/>
        <v/>
      </c>
    </row>
    <row r="2201" spans="1:1" x14ac:dyDescent="0.25">
      <c r="A2201" s="89" t="str">
        <f t="shared" si="34"/>
        <v/>
      </c>
    </row>
    <row r="2202" spans="1:1" x14ac:dyDescent="0.25">
      <c r="A2202" s="89" t="str">
        <f t="shared" si="34"/>
        <v/>
      </c>
    </row>
    <row r="2203" spans="1:1" x14ac:dyDescent="0.25">
      <c r="A2203" s="89" t="str">
        <f t="shared" si="34"/>
        <v/>
      </c>
    </row>
    <row r="2204" spans="1:1" x14ac:dyDescent="0.25">
      <c r="A2204" s="89" t="str">
        <f t="shared" si="34"/>
        <v/>
      </c>
    </row>
    <row r="2205" spans="1:1" x14ac:dyDescent="0.25">
      <c r="A2205" s="89" t="str">
        <f t="shared" si="34"/>
        <v/>
      </c>
    </row>
    <row r="2206" spans="1:1" x14ac:dyDescent="0.25">
      <c r="A2206" s="89" t="str">
        <f t="shared" si="34"/>
        <v/>
      </c>
    </row>
    <row r="2207" spans="1:1" x14ac:dyDescent="0.25">
      <c r="A2207" s="89" t="str">
        <f t="shared" si="34"/>
        <v/>
      </c>
    </row>
    <row r="2208" spans="1:1" x14ac:dyDescent="0.25">
      <c r="A2208" s="89" t="str">
        <f t="shared" si="34"/>
        <v/>
      </c>
    </row>
    <row r="2209" spans="1:1" x14ac:dyDescent="0.25">
      <c r="A2209" s="89" t="str">
        <f t="shared" si="34"/>
        <v/>
      </c>
    </row>
    <row r="2210" spans="1:1" x14ac:dyDescent="0.25">
      <c r="A2210" s="89" t="str">
        <f t="shared" si="34"/>
        <v/>
      </c>
    </row>
    <row r="2211" spans="1:1" x14ac:dyDescent="0.25">
      <c r="A2211" s="89" t="str">
        <f t="shared" si="34"/>
        <v/>
      </c>
    </row>
    <row r="2212" spans="1:1" x14ac:dyDescent="0.25">
      <c r="A2212" s="89" t="str">
        <f t="shared" si="34"/>
        <v/>
      </c>
    </row>
    <row r="2213" spans="1:1" x14ac:dyDescent="0.25">
      <c r="A2213" s="89" t="str">
        <f t="shared" si="34"/>
        <v/>
      </c>
    </row>
    <row r="2214" spans="1:1" x14ac:dyDescent="0.25">
      <c r="A2214" s="89" t="str">
        <f t="shared" si="34"/>
        <v/>
      </c>
    </row>
    <row r="2215" spans="1:1" x14ac:dyDescent="0.25">
      <c r="A2215" s="89" t="str">
        <f t="shared" si="34"/>
        <v/>
      </c>
    </row>
    <row r="2216" spans="1:1" x14ac:dyDescent="0.25">
      <c r="A2216" s="89" t="str">
        <f t="shared" si="34"/>
        <v/>
      </c>
    </row>
    <row r="2217" spans="1:1" x14ac:dyDescent="0.25">
      <c r="A2217" s="89" t="str">
        <f t="shared" si="34"/>
        <v/>
      </c>
    </row>
    <row r="2218" spans="1:1" x14ac:dyDescent="0.25">
      <c r="A2218" s="89" t="str">
        <f t="shared" si="34"/>
        <v/>
      </c>
    </row>
    <row r="2219" spans="1:1" x14ac:dyDescent="0.25">
      <c r="A2219" s="89" t="str">
        <f t="shared" si="34"/>
        <v/>
      </c>
    </row>
    <row r="2220" spans="1:1" x14ac:dyDescent="0.25">
      <c r="A2220" s="89" t="str">
        <f t="shared" si="34"/>
        <v/>
      </c>
    </row>
    <row r="2221" spans="1:1" x14ac:dyDescent="0.25">
      <c r="A2221" s="89" t="str">
        <f t="shared" si="34"/>
        <v/>
      </c>
    </row>
    <row r="2222" spans="1:1" x14ac:dyDescent="0.25">
      <c r="A2222" s="89" t="str">
        <f t="shared" si="34"/>
        <v/>
      </c>
    </row>
    <row r="2223" spans="1:1" x14ac:dyDescent="0.25">
      <c r="A2223" s="89" t="str">
        <f t="shared" si="34"/>
        <v/>
      </c>
    </row>
    <row r="2224" spans="1:1" x14ac:dyDescent="0.25">
      <c r="A2224" s="89" t="str">
        <f t="shared" si="34"/>
        <v/>
      </c>
    </row>
    <row r="2225" spans="1:1" x14ac:dyDescent="0.25">
      <c r="A2225" s="89" t="str">
        <f t="shared" si="34"/>
        <v/>
      </c>
    </row>
    <row r="2226" spans="1:1" x14ac:dyDescent="0.25">
      <c r="A2226" s="89" t="str">
        <f t="shared" si="34"/>
        <v/>
      </c>
    </row>
    <row r="2227" spans="1:1" x14ac:dyDescent="0.25">
      <c r="A2227" s="89" t="str">
        <f t="shared" si="34"/>
        <v/>
      </c>
    </row>
    <row r="2228" spans="1:1" x14ac:dyDescent="0.25">
      <c r="A2228" s="89" t="str">
        <f t="shared" si="34"/>
        <v/>
      </c>
    </row>
    <row r="2229" spans="1:1" x14ac:dyDescent="0.25">
      <c r="A2229" s="89" t="str">
        <f t="shared" si="34"/>
        <v/>
      </c>
    </row>
    <row r="2230" spans="1:1" x14ac:dyDescent="0.25">
      <c r="A2230" s="89" t="str">
        <f t="shared" si="34"/>
        <v/>
      </c>
    </row>
    <row r="2231" spans="1:1" x14ac:dyDescent="0.25">
      <c r="A2231" s="89" t="str">
        <f t="shared" si="34"/>
        <v/>
      </c>
    </row>
    <row r="2232" spans="1:1" x14ac:dyDescent="0.25">
      <c r="A2232" s="89" t="str">
        <f t="shared" si="34"/>
        <v/>
      </c>
    </row>
    <row r="2233" spans="1:1" x14ac:dyDescent="0.25">
      <c r="A2233" s="89" t="str">
        <f t="shared" si="34"/>
        <v/>
      </c>
    </row>
    <row r="2234" spans="1:1" x14ac:dyDescent="0.25">
      <c r="A2234" s="89" t="str">
        <f t="shared" si="34"/>
        <v/>
      </c>
    </row>
    <row r="2235" spans="1:1" x14ac:dyDescent="0.25">
      <c r="A2235" s="89" t="str">
        <f t="shared" si="34"/>
        <v/>
      </c>
    </row>
    <row r="2236" spans="1:1" x14ac:dyDescent="0.25">
      <c r="A2236" s="89" t="str">
        <f t="shared" si="34"/>
        <v/>
      </c>
    </row>
    <row r="2237" spans="1:1" x14ac:dyDescent="0.25">
      <c r="A2237" s="89" t="str">
        <f t="shared" si="34"/>
        <v/>
      </c>
    </row>
    <row r="2238" spans="1:1" x14ac:dyDescent="0.25">
      <c r="A2238" s="89" t="str">
        <f t="shared" si="34"/>
        <v/>
      </c>
    </row>
    <row r="2239" spans="1:1" x14ac:dyDescent="0.25">
      <c r="A2239" s="89" t="str">
        <f t="shared" si="34"/>
        <v/>
      </c>
    </row>
    <row r="2240" spans="1:1" x14ac:dyDescent="0.25">
      <c r="A2240" s="89" t="str">
        <f t="shared" si="34"/>
        <v/>
      </c>
    </row>
    <row r="2241" spans="1:1" x14ac:dyDescent="0.25">
      <c r="A2241" s="89" t="str">
        <f t="shared" si="34"/>
        <v/>
      </c>
    </row>
    <row r="2242" spans="1:1" x14ac:dyDescent="0.25">
      <c r="A2242" s="89" t="str">
        <f t="shared" si="34"/>
        <v/>
      </c>
    </row>
    <row r="2243" spans="1:1" x14ac:dyDescent="0.25">
      <c r="A2243" s="89" t="str">
        <f t="shared" ref="A2243:A2306" si="35">B2243&amp;J2243&amp;C2243</f>
        <v/>
      </c>
    </row>
    <row r="2244" spans="1:1" x14ac:dyDescent="0.25">
      <c r="A2244" s="89" t="str">
        <f t="shared" si="35"/>
        <v/>
      </c>
    </row>
    <row r="2245" spans="1:1" x14ac:dyDescent="0.25">
      <c r="A2245" s="89" t="str">
        <f t="shared" si="35"/>
        <v/>
      </c>
    </row>
    <row r="2246" spans="1:1" x14ac:dyDescent="0.25">
      <c r="A2246" s="89" t="str">
        <f t="shared" si="35"/>
        <v/>
      </c>
    </row>
    <row r="2247" spans="1:1" x14ac:dyDescent="0.25">
      <c r="A2247" s="89" t="str">
        <f t="shared" si="35"/>
        <v/>
      </c>
    </row>
    <row r="2248" spans="1:1" x14ac:dyDescent="0.25">
      <c r="A2248" s="89" t="str">
        <f t="shared" si="35"/>
        <v/>
      </c>
    </row>
    <row r="2249" spans="1:1" x14ac:dyDescent="0.25">
      <c r="A2249" s="89" t="str">
        <f t="shared" si="35"/>
        <v/>
      </c>
    </row>
    <row r="2250" spans="1:1" x14ac:dyDescent="0.25">
      <c r="A2250" s="89" t="str">
        <f t="shared" si="35"/>
        <v/>
      </c>
    </row>
    <row r="2251" spans="1:1" x14ac:dyDescent="0.25">
      <c r="A2251" s="89" t="str">
        <f t="shared" si="35"/>
        <v/>
      </c>
    </row>
    <row r="2252" spans="1:1" x14ac:dyDescent="0.25">
      <c r="A2252" s="89" t="str">
        <f t="shared" si="35"/>
        <v/>
      </c>
    </row>
    <row r="2253" spans="1:1" x14ac:dyDescent="0.25">
      <c r="A2253" s="89" t="str">
        <f t="shared" si="35"/>
        <v/>
      </c>
    </row>
    <row r="2254" spans="1:1" x14ac:dyDescent="0.25">
      <c r="A2254" s="89" t="str">
        <f t="shared" si="35"/>
        <v/>
      </c>
    </row>
    <row r="2255" spans="1:1" x14ac:dyDescent="0.25">
      <c r="A2255" s="89" t="str">
        <f t="shared" si="35"/>
        <v/>
      </c>
    </row>
    <row r="2256" spans="1:1" x14ac:dyDescent="0.25">
      <c r="A2256" s="89" t="str">
        <f t="shared" si="35"/>
        <v/>
      </c>
    </row>
    <row r="2257" spans="1:1" x14ac:dyDescent="0.25">
      <c r="A2257" s="89" t="str">
        <f t="shared" si="35"/>
        <v/>
      </c>
    </row>
    <row r="2258" spans="1:1" x14ac:dyDescent="0.25">
      <c r="A2258" s="89" t="str">
        <f t="shared" si="35"/>
        <v/>
      </c>
    </row>
    <row r="2259" spans="1:1" x14ac:dyDescent="0.25">
      <c r="A2259" s="89" t="str">
        <f t="shared" si="35"/>
        <v/>
      </c>
    </row>
    <row r="2260" spans="1:1" x14ac:dyDescent="0.25">
      <c r="A2260" s="89" t="str">
        <f t="shared" si="35"/>
        <v/>
      </c>
    </row>
    <row r="2261" spans="1:1" x14ac:dyDescent="0.25">
      <c r="A2261" s="89" t="str">
        <f t="shared" si="35"/>
        <v/>
      </c>
    </row>
    <row r="2262" spans="1:1" x14ac:dyDescent="0.25">
      <c r="A2262" s="89" t="str">
        <f t="shared" si="35"/>
        <v/>
      </c>
    </row>
    <row r="2263" spans="1:1" x14ac:dyDescent="0.25">
      <c r="A2263" s="89" t="str">
        <f t="shared" si="35"/>
        <v/>
      </c>
    </row>
    <row r="2264" spans="1:1" x14ac:dyDescent="0.25">
      <c r="A2264" s="89" t="str">
        <f t="shared" si="35"/>
        <v/>
      </c>
    </row>
    <row r="2265" spans="1:1" x14ac:dyDescent="0.25">
      <c r="A2265" s="89" t="str">
        <f t="shared" si="35"/>
        <v/>
      </c>
    </row>
    <row r="2266" spans="1:1" x14ac:dyDescent="0.25">
      <c r="A2266" s="89" t="str">
        <f t="shared" si="35"/>
        <v/>
      </c>
    </row>
    <row r="2267" spans="1:1" x14ac:dyDescent="0.25">
      <c r="A2267" s="89" t="str">
        <f t="shared" si="35"/>
        <v/>
      </c>
    </row>
    <row r="2268" spans="1:1" x14ac:dyDescent="0.25">
      <c r="A2268" s="89" t="str">
        <f t="shared" si="35"/>
        <v/>
      </c>
    </row>
    <row r="2269" spans="1:1" x14ac:dyDescent="0.25">
      <c r="A2269" s="89" t="str">
        <f t="shared" si="35"/>
        <v/>
      </c>
    </row>
    <row r="2270" spans="1:1" x14ac:dyDescent="0.25">
      <c r="A2270" s="89" t="str">
        <f t="shared" si="35"/>
        <v/>
      </c>
    </row>
    <row r="2271" spans="1:1" x14ac:dyDescent="0.25">
      <c r="A2271" s="89" t="str">
        <f t="shared" si="35"/>
        <v/>
      </c>
    </row>
    <row r="2272" spans="1:1" x14ac:dyDescent="0.25">
      <c r="A2272" s="89" t="str">
        <f t="shared" si="35"/>
        <v/>
      </c>
    </row>
    <row r="2273" spans="1:1" x14ac:dyDescent="0.25">
      <c r="A2273" s="89" t="str">
        <f t="shared" si="35"/>
        <v/>
      </c>
    </row>
    <row r="2274" spans="1:1" x14ac:dyDescent="0.25">
      <c r="A2274" s="89" t="str">
        <f t="shared" si="35"/>
        <v/>
      </c>
    </row>
    <row r="2275" spans="1:1" x14ac:dyDescent="0.25">
      <c r="A2275" s="89" t="str">
        <f t="shared" si="35"/>
        <v/>
      </c>
    </row>
    <row r="2276" spans="1:1" x14ac:dyDescent="0.25">
      <c r="A2276" s="89" t="str">
        <f t="shared" si="35"/>
        <v/>
      </c>
    </row>
    <row r="2277" spans="1:1" x14ac:dyDescent="0.25">
      <c r="A2277" s="89" t="str">
        <f t="shared" si="35"/>
        <v/>
      </c>
    </row>
    <row r="2278" spans="1:1" x14ac:dyDescent="0.25">
      <c r="A2278" s="89" t="str">
        <f t="shared" si="35"/>
        <v/>
      </c>
    </row>
    <row r="2279" spans="1:1" x14ac:dyDescent="0.25">
      <c r="A2279" s="89" t="str">
        <f t="shared" si="35"/>
        <v/>
      </c>
    </row>
    <row r="2280" spans="1:1" x14ac:dyDescent="0.25">
      <c r="A2280" s="89" t="str">
        <f t="shared" si="35"/>
        <v/>
      </c>
    </row>
    <row r="2281" spans="1:1" x14ac:dyDescent="0.25">
      <c r="A2281" s="89" t="str">
        <f t="shared" si="35"/>
        <v/>
      </c>
    </row>
    <row r="2282" spans="1:1" x14ac:dyDescent="0.25">
      <c r="A2282" s="89" t="str">
        <f t="shared" si="35"/>
        <v/>
      </c>
    </row>
    <row r="2283" spans="1:1" x14ac:dyDescent="0.25">
      <c r="A2283" s="89" t="str">
        <f t="shared" si="35"/>
        <v/>
      </c>
    </row>
    <row r="2284" spans="1:1" x14ac:dyDescent="0.25">
      <c r="A2284" s="89" t="str">
        <f t="shared" si="35"/>
        <v/>
      </c>
    </row>
    <row r="2285" spans="1:1" x14ac:dyDescent="0.25">
      <c r="A2285" s="89" t="str">
        <f t="shared" si="35"/>
        <v/>
      </c>
    </row>
    <row r="2286" spans="1:1" x14ac:dyDescent="0.25">
      <c r="A2286" s="89" t="str">
        <f t="shared" si="35"/>
        <v/>
      </c>
    </row>
    <row r="2287" spans="1:1" x14ac:dyDescent="0.25">
      <c r="A2287" s="89" t="str">
        <f t="shared" si="35"/>
        <v/>
      </c>
    </row>
    <row r="2288" spans="1:1" x14ac:dyDescent="0.25">
      <c r="A2288" s="89" t="str">
        <f t="shared" si="35"/>
        <v/>
      </c>
    </row>
    <row r="2289" spans="1:1" x14ac:dyDescent="0.25">
      <c r="A2289" s="89" t="str">
        <f t="shared" si="35"/>
        <v/>
      </c>
    </row>
    <row r="2290" spans="1:1" x14ac:dyDescent="0.25">
      <c r="A2290" s="89" t="str">
        <f t="shared" si="35"/>
        <v/>
      </c>
    </row>
    <row r="2291" spans="1:1" x14ac:dyDescent="0.25">
      <c r="A2291" s="89" t="str">
        <f t="shared" si="35"/>
        <v/>
      </c>
    </row>
    <row r="2292" spans="1:1" x14ac:dyDescent="0.25">
      <c r="A2292" s="89" t="str">
        <f t="shared" si="35"/>
        <v/>
      </c>
    </row>
    <row r="2293" spans="1:1" x14ac:dyDescent="0.25">
      <c r="A2293" s="89" t="str">
        <f t="shared" si="35"/>
        <v/>
      </c>
    </row>
    <row r="2294" spans="1:1" x14ac:dyDescent="0.25">
      <c r="A2294" s="89" t="str">
        <f t="shared" si="35"/>
        <v/>
      </c>
    </row>
    <row r="2295" spans="1:1" x14ac:dyDescent="0.25">
      <c r="A2295" s="89" t="str">
        <f t="shared" si="35"/>
        <v/>
      </c>
    </row>
    <row r="2296" spans="1:1" x14ac:dyDescent="0.25">
      <c r="A2296" s="89" t="str">
        <f t="shared" si="35"/>
        <v/>
      </c>
    </row>
    <row r="2297" spans="1:1" x14ac:dyDescent="0.25">
      <c r="A2297" s="89" t="str">
        <f t="shared" si="35"/>
        <v/>
      </c>
    </row>
    <row r="2298" spans="1:1" x14ac:dyDescent="0.25">
      <c r="A2298" s="89" t="str">
        <f t="shared" si="35"/>
        <v/>
      </c>
    </row>
    <row r="2299" spans="1:1" x14ac:dyDescent="0.25">
      <c r="A2299" s="89" t="str">
        <f t="shared" si="35"/>
        <v/>
      </c>
    </row>
    <row r="2300" spans="1:1" x14ac:dyDescent="0.25">
      <c r="A2300" s="89" t="str">
        <f t="shared" si="35"/>
        <v/>
      </c>
    </row>
    <row r="2301" spans="1:1" x14ac:dyDescent="0.25">
      <c r="A2301" s="89" t="str">
        <f t="shared" si="35"/>
        <v/>
      </c>
    </row>
    <row r="2302" spans="1:1" x14ac:dyDescent="0.25">
      <c r="A2302" s="89" t="str">
        <f t="shared" si="35"/>
        <v/>
      </c>
    </row>
    <row r="2303" spans="1:1" x14ac:dyDescent="0.25">
      <c r="A2303" s="89" t="str">
        <f t="shared" si="35"/>
        <v/>
      </c>
    </row>
    <row r="2304" spans="1:1" x14ac:dyDescent="0.25">
      <c r="A2304" s="89" t="str">
        <f t="shared" si="35"/>
        <v/>
      </c>
    </row>
    <row r="2305" spans="1:1" x14ac:dyDescent="0.25">
      <c r="A2305" s="89" t="str">
        <f t="shared" si="35"/>
        <v/>
      </c>
    </row>
    <row r="2306" spans="1:1" x14ac:dyDescent="0.25">
      <c r="A2306" s="89" t="str">
        <f t="shared" si="35"/>
        <v/>
      </c>
    </row>
    <row r="2307" spans="1:1" x14ac:dyDescent="0.25">
      <c r="A2307" s="89" t="str">
        <f t="shared" ref="A2307:A2370" si="36">B2307&amp;J2307&amp;C2307</f>
        <v/>
      </c>
    </row>
    <row r="2308" spans="1:1" x14ac:dyDescent="0.25">
      <c r="A2308" s="89" t="str">
        <f t="shared" si="36"/>
        <v/>
      </c>
    </row>
    <row r="2309" spans="1:1" x14ac:dyDescent="0.25">
      <c r="A2309" s="89" t="str">
        <f t="shared" si="36"/>
        <v/>
      </c>
    </row>
    <row r="2310" spans="1:1" x14ac:dyDescent="0.25">
      <c r="A2310" s="89" t="str">
        <f t="shared" si="36"/>
        <v/>
      </c>
    </row>
    <row r="2311" spans="1:1" x14ac:dyDescent="0.25">
      <c r="A2311" s="89" t="str">
        <f t="shared" si="36"/>
        <v/>
      </c>
    </row>
    <row r="2312" spans="1:1" x14ac:dyDescent="0.25">
      <c r="A2312" s="89" t="str">
        <f t="shared" si="36"/>
        <v/>
      </c>
    </row>
    <row r="2313" spans="1:1" x14ac:dyDescent="0.25">
      <c r="A2313" s="89" t="str">
        <f t="shared" si="36"/>
        <v/>
      </c>
    </row>
    <row r="2314" spans="1:1" x14ac:dyDescent="0.25">
      <c r="A2314" s="89" t="str">
        <f t="shared" si="36"/>
        <v/>
      </c>
    </row>
    <row r="2315" spans="1:1" x14ac:dyDescent="0.25">
      <c r="A2315" s="89" t="str">
        <f t="shared" si="36"/>
        <v/>
      </c>
    </row>
    <row r="2316" spans="1:1" x14ac:dyDescent="0.25">
      <c r="A2316" s="89" t="str">
        <f t="shared" si="36"/>
        <v/>
      </c>
    </row>
    <row r="2317" spans="1:1" x14ac:dyDescent="0.25">
      <c r="A2317" s="89" t="str">
        <f t="shared" si="36"/>
        <v/>
      </c>
    </row>
    <row r="2318" spans="1:1" x14ac:dyDescent="0.25">
      <c r="A2318" s="89" t="str">
        <f t="shared" si="36"/>
        <v/>
      </c>
    </row>
    <row r="2319" spans="1:1" x14ac:dyDescent="0.25">
      <c r="A2319" s="89" t="str">
        <f t="shared" si="36"/>
        <v/>
      </c>
    </row>
    <row r="2320" spans="1:1" x14ac:dyDescent="0.25">
      <c r="A2320" s="89" t="str">
        <f t="shared" si="36"/>
        <v/>
      </c>
    </row>
    <row r="2321" spans="1:1" x14ac:dyDescent="0.25">
      <c r="A2321" s="89" t="str">
        <f t="shared" si="36"/>
        <v/>
      </c>
    </row>
    <row r="2322" spans="1:1" x14ac:dyDescent="0.25">
      <c r="A2322" s="89" t="str">
        <f t="shared" si="36"/>
        <v/>
      </c>
    </row>
    <row r="2323" spans="1:1" x14ac:dyDescent="0.25">
      <c r="A2323" s="89" t="str">
        <f t="shared" si="36"/>
        <v/>
      </c>
    </row>
    <row r="2324" spans="1:1" x14ac:dyDescent="0.25">
      <c r="A2324" s="89" t="str">
        <f t="shared" si="36"/>
        <v/>
      </c>
    </row>
    <row r="2325" spans="1:1" x14ac:dyDescent="0.25">
      <c r="A2325" s="89" t="str">
        <f t="shared" si="36"/>
        <v/>
      </c>
    </row>
    <row r="2326" spans="1:1" x14ac:dyDescent="0.25">
      <c r="A2326" s="89" t="str">
        <f t="shared" si="36"/>
        <v/>
      </c>
    </row>
    <row r="2327" spans="1:1" x14ac:dyDescent="0.25">
      <c r="A2327" s="89" t="str">
        <f t="shared" si="36"/>
        <v/>
      </c>
    </row>
    <row r="2328" spans="1:1" x14ac:dyDescent="0.25">
      <c r="A2328" s="89" t="str">
        <f t="shared" si="36"/>
        <v/>
      </c>
    </row>
    <row r="2329" spans="1:1" x14ac:dyDescent="0.25">
      <c r="A2329" s="89" t="str">
        <f t="shared" si="36"/>
        <v/>
      </c>
    </row>
    <row r="2330" spans="1:1" x14ac:dyDescent="0.25">
      <c r="A2330" s="89" t="str">
        <f t="shared" si="36"/>
        <v/>
      </c>
    </row>
    <row r="2331" spans="1:1" x14ac:dyDescent="0.25">
      <c r="A2331" s="89" t="str">
        <f t="shared" si="36"/>
        <v/>
      </c>
    </row>
    <row r="2332" spans="1:1" x14ac:dyDescent="0.25">
      <c r="A2332" s="89" t="str">
        <f t="shared" si="36"/>
        <v/>
      </c>
    </row>
    <row r="2333" spans="1:1" x14ac:dyDescent="0.25">
      <c r="A2333" s="89" t="str">
        <f t="shared" si="36"/>
        <v/>
      </c>
    </row>
    <row r="2334" spans="1:1" x14ac:dyDescent="0.25">
      <c r="A2334" s="89" t="str">
        <f t="shared" si="36"/>
        <v/>
      </c>
    </row>
    <row r="2335" spans="1:1" x14ac:dyDescent="0.25">
      <c r="A2335" s="89" t="str">
        <f t="shared" si="36"/>
        <v/>
      </c>
    </row>
    <row r="2336" spans="1:1" x14ac:dyDescent="0.25">
      <c r="A2336" s="89" t="str">
        <f t="shared" si="36"/>
        <v/>
      </c>
    </row>
    <row r="2337" spans="1:1" x14ac:dyDescent="0.25">
      <c r="A2337" s="89" t="str">
        <f t="shared" si="36"/>
        <v/>
      </c>
    </row>
    <row r="2338" spans="1:1" x14ac:dyDescent="0.25">
      <c r="A2338" s="89" t="str">
        <f t="shared" si="36"/>
        <v/>
      </c>
    </row>
    <row r="2339" spans="1:1" x14ac:dyDescent="0.25">
      <c r="A2339" s="89" t="str">
        <f t="shared" si="36"/>
        <v/>
      </c>
    </row>
    <row r="2340" spans="1:1" x14ac:dyDescent="0.25">
      <c r="A2340" s="89" t="str">
        <f t="shared" si="36"/>
        <v/>
      </c>
    </row>
    <row r="2341" spans="1:1" x14ac:dyDescent="0.25">
      <c r="A2341" s="89" t="str">
        <f t="shared" si="36"/>
        <v/>
      </c>
    </row>
    <row r="2342" spans="1:1" x14ac:dyDescent="0.25">
      <c r="A2342" s="89" t="str">
        <f t="shared" si="36"/>
        <v/>
      </c>
    </row>
    <row r="2343" spans="1:1" x14ac:dyDescent="0.25">
      <c r="A2343" s="89" t="str">
        <f t="shared" si="36"/>
        <v/>
      </c>
    </row>
    <row r="2344" spans="1:1" x14ac:dyDescent="0.25">
      <c r="A2344" s="89" t="str">
        <f t="shared" si="36"/>
        <v/>
      </c>
    </row>
    <row r="2345" spans="1:1" x14ac:dyDescent="0.25">
      <c r="A2345" s="89" t="str">
        <f t="shared" si="36"/>
        <v/>
      </c>
    </row>
    <row r="2346" spans="1:1" x14ac:dyDescent="0.25">
      <c r="A2346" s="89" t="str">
        <f t="shared" si="36"/>
        <v/>
      </c>
    </row>
    <row r="2347" spans="1:1" x14ac:dyDescent="0.25">
      <c r="A2347" s="89" t="str">
        <f t="shared" si="36"/>
        <v/>
      </c>
    </row>
    <row r="2348" spans="1:1" x14ac:dyDescent="0.25">
      <c r="A2348" s="89" t="str">
        <f t="shared" si="36"/>
        <v/>
      </c>
    </row>
    <row r="2349" spans="1:1" x14ac:dyDescent="0.25">
      <c r="A2349" s="89" t="str">
        <f t="shared" si="36"/>
        <v/>
      </c>
    </row>
    <row r="2350" spans="1:1" x14ac:dyDescent="0.25">
      <c r="A2350" s="89" t="str">
        <f t="shared" si="36"/>
        <v/>
      </c>
    </row>
    <row r="2351" spans="1:1" x14ac:dyDescent="0.25">
      <c r="A2351" s="89" t="str">
        <f t="shared" si="36"/>
        <v/>
      </c>
    </row>
    <row r="2352" spans="1:1" x14ac:dyDescent="0.25">
      <c r="A2352" s="89" t="str">
        <f t="shared" si="36"/>
        <v/>
      </c>
    </row>
    <row r="2353" spans="1:1" x14ac:dyDescent="0.25">
      <c r="A2353" s="89" t="str">
        <f t="shared" si="36"/>
        <v/>
      </c>
    </row>
    <row r="2354" spans="1:1" x14ac:dyDescent="0.25">
      <c r="A2354" s="89" t="str">
        <f t="shared" si="36"/>
        <v/>
      </c>
    </row>
    <row r="2355" spans="1:1" x14ac:dyDescent="0.25">
      <c r="A2355" s="89" t="str">
        <f t="shared" si="36"/>
        <v/>
      </c>
    </row>
    <row r="2356" spans="1:1" x14ac:dyDescent="0.25">
      <c r="A2356" s="89" t="str">
        <f t="shared" si="36"/>
        <v/>
      </c>
    </row>
    <row r="2357" spans="1:1" x14ac:dyDescent="0.25">
      <c r="A2357" s="89" t="str">
        <f t="shared" si="36"/>
        <v/>
      </c>
    </row>
    <row r="2358" spans="1:1" x14ac:dyDescent="0.25">
      <c r="A2358" s="89" t="str">
        <f t="shared" si="36"/>
        <v/>
      </c>
    </row>
    <row r="2359" spans="1:1" x14ac:dyDescent="0.25">
      <c r="A2359" s="89" t="str">
        <f t="shared" si="36"/>
        <v/>
      </c>
    </row>
    <row r="2360" spans="1:1" x14ac:dyDescent="0.25">
      <c r="A2360" s="89" t="str">
        <f t="shared" si="36"/>
        <v/>
      </c>
    </row>
    <row r="2361" spans="1:1" x14ac:dyDescent="0.25">
      <c r="A2361" s="89" t="str">
        <f t="shared" si="36"/>
        <v/>
      </c>
    </row>
    <row r="2362" spans="1:1" x14ac:dyDescent="0.25">
      <c r="A2362" s="89" t="str">
        <f t="shared" si="36"/>
        <v/>
      </c>
    </row>
    <row r="2363" spans="1:1" x14ac:dyDescent="0.25">
      <c r="A2363" s="89" t="str">
        <f t="shared" si="36"/>
        <v/>
      </c>
    </row>
    <row r="2364" spans="1:1" x14ac:dyDescent="0.25">
      <c r="A2364" s="89" t="str">
        <f t="shared" si="36"/>
        <v/>
      </c>
    </row>
    <row r="2365" spans="1:1" x14ac:dyDescent="0.25">
      <c r="A2365" s="89" t="str">
        <f t="shared" si="36"/>
        <v/>
      </c>
    </row>
    <row r="2366" spans="1:1" x14ac:dyDescent="0.25">
      <c r="A2366" s="89" t="str">
        <f t="shared" si="36"/>
        <v/>
      </c>
    </row>
    <row r="2367" spans="1:1" x14ac:dyDescent="0.25">
      <c r="A2367" s="89" t="str">
        <f t="shared" si="36"/>
        <v/>
      </c>
    </row>
    <row r="2368" spans="1:1" x14ac:dyDescent="0.25">
      <c r="A2368" s="89" t="str">
        <f t="shared" si="36"/>
        <v/>
      </c>
    </row>
    <row r="2369" spans="1:1" x14ac:dyDescent="0.25">
      <c r="A2369" s="89" t="str">
        <f t="shared" si="36"/>
        <v/>
      </c>
    </row>
    <row r="2370" spans="1:1" x14ac:dyDescent="0.25">
      <c r="A2370" s="89" t="str">
        <f t="shared" si="36"/>
        <v/>
      </c>
    </row>
    <row r="2371" spans="1:1" x14ac:dyDescent="0.25">
      <c r="A2371" s="89" t="str">
        <f t="shared" ref="A2371:A2434" si="37">B2371&amp;J2371&amp;C2371</f>
        <v/>
      </c>
    </row>
    <row r="2372" spans="1:1" x14ac:dyDescent="0.25">
      <c r="A2372" s="89" t="str">
        <f t="shared" si="37"/>
        <v/>
      </c>
    </row>
    <row r="2373" spans="1:1" x14ac:dyDescent="0.25">
      <c r="A2373" s="89" t="str">
        <f t="shared" si="37"/>
        <v/>
      </c>
    </row>
    <row r="2374" spans="1:1" x14ac:dyDescent="0.25">
      <c r="A2374" s="89" t="str">
        <f t="shared" si="37"/>
        <v/>
      </c>
    </row>
    <row r="2375" spans="1:1" x14ac:dyDescent="0.25">
      <c r="A2375" s="89" t="str">
        <f t="shared" si="37"/>
        <v/>
      </c>
    </row>
    <row r="2376" spans="1:1" x14ac:dyDescent="0.25">
      <c r="A2376" s="89" t="str">
        <f t="shared" si="37"/>
        <v/>
      </c>
    </row>
    <row r="2377" spans="1:1" x14ac:dyDescent="0.25">
      <c r="A2377" s="89" t="str">
        <f t="shared" si="37"/>
        <v/>
      </c>
    </row>
    <row r="2378" spans="1:1" x14ac:dyDescent="0.25">
      <c r="A2378" s="89" t="str">
        <f t="shared" si="37"/>
        <v/>
      </c>
    </row>
    <row r="2379" spans="1:1" x14ac:dyDescent="0.25">
      <c r="A2379" s="89" t="str">
        <f t="shared" si="37"/>
        <v/>
      </c>
    </row>
    <row r="2380" spans="1:1" x14ac:dyDescent="0.25">
      <c r="A2380" s="89" t="str">
        <f t="shared" si="37"/>
        <v/>
      </c>
    </row>
    <row r="2381" spans="1:1" x14ac:dyDescent="0.25">
      <c r="A2381" s="89" t="str">
        <f t="shared" si="37"/>
        <v/>
      </c>
    </row>
    <row r="2382" spans="1:1" x14ac:dyDescent="0.25">
      <c r="A2382" s="89" t="str">
        <f t="shared" si="37"/>
        <v/>
      </c>
    </row>
    <row r="2383" spans="1:1" x14ac:dyDescent="0.25">
      <c r="A2383" s="89" t="str">
        <f t="shared" si="37"/>
        <v/>
      </c>
    </row>
    <row r="2384" spans="1:1" x14ac:dyDescent="0.25">
      <c r="A2384" s="89" t="str">
        <f t="shared" si="37"/>
        <v/>
      </c>
    </row>
    <row r="2385" spans="1:1" x14ac:dyDescent="0.25">
      <c r="A2385" s="89" t="str">
        <f t="shared" si="37"/>
        <v/>
      </c>
    </row>
    <row r="2386" spans="1:1" x14ac:dyDescent="0.25">
      <c r="A2386" s="89" t="str">
        <f t="shared" si="37"/>
        <v/>
      </c>
    </row>
    <row r="2387" spans="1:1" x14ac:dyDescent="0.25">
      <c r="A2387" s="89" t="str">
        <f t="shared" si="37"/>
        <v/>
      </c>
    </row>
    <row r="2388" spans="1:1" x14ac:dyDescent="0.25">
      <c r="A2388" s="89" t="str">
        <f t="shared" si="37"/>
        <v/>
      </c>
    </row>
    <row r="2389" spans="1:1" x14ac:dyDescent="0.25">
      <c r="A2389" s="89" t="str">
        <f t="shared" si="37"/>
        <v/>
      </c>
    </row>
    <row r="2390" spans="1:1" x14ac:dyDescent="0.25">
      <c r="A2390" s="89" t="str">
        <f t="shared" si="37"/>
        <v/>
      </c>
    </row>
    <row r="2391" spans="1:1" x14ac:dyDescent="0.25">
      <c r="A2391" s="89" t="str">
        <f t="shared" si="37"/>
        <v/>
      </c>
    </row>
    <row r="2392" spans="1:1" x14ac:dyDescent="0.25">
      <c r="A2392" s="89" t="str">
        <f t="shared" si="37"/>
        <v/>
      </c>
    </row>
    <row r="2393" spans="1:1" x14ac:dyDescent="0.25">
      <c r="A2393" s="89" t="str">
        <f t="shared" si="37"/>
        <v/>
      </c>
    </row>
    <row r="2394" spans="1:1" x14ac:dyDescent="0.25">
      <c r="A2394" s="89" t="str">
        <f t="shared" si="37"/>
        <v/>
      </c>
    </row>
    <row r="2395" spans="1:1" x14ac:dyDescent="0.25">
      <c r="A2395" s="89" t="str">
        <f t="shared" si="37"/>
        <v/>
      </c>
    </row>
    <row r="2396" spans="1:1" x14ac:dyDescent="0.25">
      <c r="A2396" s="89" t="str">
        <f t="shared" si="37"/>
        <v/>
      </c>
    </row>
    <row r="2397" spans="1:1" x14ac:dyDescent="0.25">
      <c r="A2397" s="89" t="str">
        <f t="shared" si="37"/>
        <v/>
      </c>
    </row>
    <row r="2398" spans="1:1" x14ac:dyDescent="0.25">
      <c r="A2398" s="89" t="str">
        <f t="shared" si="37"/>
        <v/>
      </c>
    </row>
    <row r="2399" spans="1:1" x14ac:dyDescent="0.25">
      <c r="A2399" s="89" t="str">
        <f t="shared" si="37"/>
        <v/>
      </c>
    </row>
    <row r="2400" spans="1:1" x14ac:dyDescent="0.25">
      <c r="A2400" s="89" t="str">
        <f t="shared" si="37"/>
        <v/>
      </c>
    </row>
    <row r="2401" spans="1:1" x14ac:dyDescent="0.25">
      <c r="A2401" s="89" t="str">
        <f t="shared" si="37"/>
        <v/>
      </c>
    </row>
    <row r="2402" spans="1:1" x14ac:dyDescent="0.25">
      <c r="A2402" s="89" t="str">
        <f t="shared" si="37"/>
        <v/>
      </c>
    </row>
    <row r="2403" spans="1:1" x14ac:dyDescent="0.25">
      <c r="A2403" s="89" t="str">
        <f t="shared" si="37"/>
        <v/>
      </c>
    </row>
    <row r="2404" spans="1:1" x14ac:dyDescent="0.25">
      <c r="A2404" s="89" t="str">
        <f t="shared" si="37"/>
        <v/>
      </c>
    </row>
    <row r="2405" spans="1:1" x14ac:dyDescent="0.25">
      <c r="A2405" s="89" t="str">
        <f t="shared" si="37"/>
        <v/>
      </c>
    </row>
    <row r="2406" spans="1:1" x14ac:dyDescent="0.25">
      <c r="A2406" s="89" t="str">
        <f t="shared" si="37"/>
        <v/>
      </c>
    </row>
    <row r="2407" spans="1:1" x14ac:dyDescent="0.25">
      <c r="A2407" s="89" t="str">
        <f t="shared" si="37"/>
        <v/>
      </c>
    </row>
    <row r="2408" spans="1:1" x14ac:dyDescent="0.25">
      <c r="A2408" s="89" t="str">
        <f t="shared" si="37"/>
        <v/>
      </c>
    </row>
    <row r="2409" spans="1:1" x14ac:dyDescent="0.25">
      <c r="A2409" s="89" t="str">
        <f t="shared" si="37"/>
        <v/>
      </c>
    </row>
    <row r="2410" spans="1:1" x14ac:dyDescent="0.25">
      <c r="A2410" s="89" t="str">
        <f t="shared" si="37"/>
        <v/>
      </c>
    </row>
    <row r="2411" spans="1:1" x14ac:dyDescent="0.25">
      <c r="A2411" s="89" t="str">
        <f t="shared" si="37"/>
        <v/>
      </c>
    </row>
    <row r="2412" spans="1:1" x14ac:dyDescent="0.25">
      <c r="A2412" s="89" t="str">
        <f t="shared" si="37"/>
        <v/>
      </c>
    </row>
    <row r="2413" spans="1:1" x14ac:dyDescent="0.25">
      <c r="A2413" s="89" t="str">
        <f t="shared" si="37"/>
        <v/>
      </c>
    </row>
    <row r="2414" spans="1:1" x14ac:dyDescent="0.25">
      <c r="A2414" s="89" t="str">
        <f t="shared" si="37"/>
        <v/>
      </c>
    </row>
    <row r="2415" spans="1:1" x14ac:dyDescent="0.25">
      <c r="A2415" s="89" t="str">
        <f t="shared" si="37"/>
        <v/>
      </c>
    </row>
    <row r="2416" spans="1:1" x14ac:dyDescent="0.25">
      <c r="A2416" s="89" t="str">
        <f t="shared" si="37"/>
        <v/>
      </c>
    </row>
    <row r="2417" spans="1:1" x14ac:dyDescent="0.25">
      <c r="A2417" s="89" t="str">
        <f t="shared" si="37"/>
        <v/>
      </c>
    </row>
    <row r="2418" spans="1:1" x14ac:dyDescent="0.25">
      <c r="A2418" s="89" t="str">
        <f t="shared" si="37"/>
        <v/>
      </c>
    </row>
    <row r="2419" spans="1:1" x14ac:dyDescent="0.25">
      <c r="A2419" s="89" t="str">
        <f t="shared" si="37"/>
        <v/>
      </c>
    </row>
    <row r="2420" spans="1:1" x14ac:dyDescent="0.25">
      <c r="A2420" s="89" t="str">
        <f t="shared" si="37"/>
        <v/>
      </c>
    </row>
    <row r="2421" spans="1:1" x14ac:dyDescent="0.25">
      <c r="A2421" s="89" t="str">
        <f t="shared" si="37"/>
        <v/>
      </c>
    </row>
    <row r="2422" spans="1:1" x14ac:dyDescent="0.25">
      <c r="A2422" s="89" t="str">
        <f t="shared" si="37"/>
        <v/>
      </c>
    </row>
    <row r="2423" spans="1:1" x14ac:dyDescent="0.25">
      <c r="A2423" s="89" t="str">
        <f t="shared" si="37"/>
        <v/>
      </c>
    </row>
    <row r="2424" spans="1:1" x14ac:dyDescent="0.25">
      <c r="A2424" s="89" t="str">
        <f t="shared" si="37"/>
        <v/>
      </c>
    </row>
    <row r="2425" spans="1:1" x14ac:dyDescent="0.25">
      <c r="A2425" s="89" t="str">
        <f t="shared" si="37"/>
        <v/>
      </c>
    </row>
    <row r="2426" spans="1:1" x14ac:dyDescent="0.25">
      <c r="A2426" s="89" t="str">
        <f t="shared" si="37"/>
        <v/>
      </c>
    </row>
    <row r="2427" spans="1:1" x14ac:dyDescent="0.25">
      <c r="A2427" s="89" t="str">
        <f t="shared" si="37"/>
        <v/>
      </c>
    </row>
    <row r="2428" spans="1:1" x14ac:dyDescent="0.25">
      <c r="A2428" s="89" t="str">
        <f t="shared" si="37"/>
        <v/>
      </c>
    </row>
    <row r="2429" spans="1:1" x14ac:dyDescent="0.25">
      <c r="A2429" s="89" t="str">
        <f t="shared" si="37"/>
        <v/>
      </c>
    </row>
    <row r="2430" spans="1:1" x14ac:dyDescent="0.25">
      <c r="A2430" s="89" t="str">
        <f t="shared" si="37"/>
        <v/>
      </c>
    </row>
    <row r="2431" spans="1:1" x14ac:dyDescent="0.25">
      <c r="A2431" s="89" t="str">
        <f t="shared" si="37"/>
        <v/>
      </c>
    </row>
    <row r="2432" spans="1:1" x14ac:dyDescent="0.25">
      <c r="A2432" s="89" t="str">
        <f t="shared" si="37"/>
        <v/>
      </c>
    </row>
    <row r="2433" spans="1:1" x14ac:dyDescent="0.25">
      <c r="A2433" s="89" t="str">
        <f t="shared" si="37"/>
        <v/>
      </c>
    </row>
    <row r="2434" spans="1:1" x14ac:dyDescent="0.25">
      <c r="A2434" s="89" t="str">
        <f t="shared" si="37"/>
        <v/>
      </c>
    </row>
    <row r="2435" spans="1:1" x14ac:dyDescent="0.25">
      <c r="A2435" s="89" t="str">
        <f t="shared" ref="A2435:A2498" si="38">B2435&amp;J2435&amp;C2435</f>
        <v/>
      </c>
    </row>
    <row r="2436" spans="1:1" x14ac:dyDescent="0.25">
      <c r="A2436" s="89" t="str">
        <f t="shared" si="38"/>
        <v/>
      </c>
    </row>
    <row r="2437" spans="1:1" x14ac:dyDescent="0.25">
      <c r="A2437" s="89" t="str">
        <f t="shared" si="38"/>
        <v/>
      </c>
    </row>
    <row r="2438" spans="1:1" x14ac:dyDescent="0.25">
      <c r="A2438" s="89" t="str">
        <f t="shared" si="38"/>
        <v/>
      </c>
    </row>
    <row r="2439" spans="1:1" x14ac:dyDescent="0.25">
      <c r="A2439" s="89" t="str">
        <f t="shared" si="38"/>
        <v/>
      </c>
    </row>
    <row r="2440" spans="1:1" x14ac:dyDescent="0.25">
      <c r="A2440" s="89" t="str">
        <f t="shared" si="38"/>
        <v/>
      </c>
    </row>
    <row r="2441" spans="1:1" x14ac:dyDescent="0.25">
      <c r="A2441" s="89" t="str">
        <f t="shared" si="38"/>
        <v/>
      </c>
    </row>
    <row r="2442" spans="1:1" x14ac:dyDescent="0.25">
      <c r="A2442" s="89" t="str">
        <f t="shared" si="38"/>
        <v/>
      </c>
    </row>
    <row r="2443" spans="1:1" x14ac:dyDescent="0.25">
      <c r="A2443" s="89" t="str">
        <f t="shared" si="38"/>
        <v/>
      </c>
    </row>
    <row r="2444" spans="1:1" x14ac:dyDescent="0.25">
      <c r="A2444" s="89" t="str">
        <f t="shared" si="38"/>
        <v/>
      </c>
    </row>
    <row r="2445" spans="1:1" x14ac:dyDescent="0.25">
      <c r="A2445" s="89" t="str">
        <f t="shared" si="38"/>
        <v/>
      </c>
    </row>
    <row r="2446" spans="1:1" x14ac:dyDescent="0.25">
      <c r="A2446" s="89" t="str">
        <f t="shared" si="38"/>
        <v/>
      </c>
    </row>
    <row r="2447" spans="1:1" x14ac:dyDescent="0.25">
      <c r="A2447" s="89" t="str">
        <f t="shared" si="38"/>
        <v/>
      </c>
    </row>
    <row r="2448" spans="1:1" x14ac:dyDescent="0.25">
      <c r="A2448" s="89" t="str">
        <f t="shared" si="38"/>
        <v/>
      </c>
    </row>
    <row r="2449" spans="1:1" x14ac:dyDescent="0.25">
      <c r="A2449" s="89" t="str">
        <f t="shared" si="38"/>
        <v/>
      </c>
    </row>
    <row r="2450" spans="1:1" x14ac:dyDescent="0.25">
      <c r="A2450" s="89" t="str">
        <f t="shared" si="38"/>
        <v/>
      </c>
    </row>
    <row r="2451" spans="1:1" x14ac:dyDescent="0.25">
      <c r="A2451" s="89" t="str">
        <f t="shared" si="38"/>
        <v/>
      </c>
    </row>
    <row r="2452" spans="1:1" x14ac:dyDescent="0.25">
      <c r="A2452" s="89" t="str">
        <f t="shared" si="38"/>
        <v/>
      </c>
    </row>
    <row r="2453" spans="1:1" x14ac:dyDescent="0.25">
      <c r="A2453" s="89" t="str">
        <f t="shared" si="38"/>
        <v/>
      </c>
    </row>
    <row r="2454" spans="1:1" x14ac:dyDescent="0.25">
      <c r="A2454" s="89" t="str">
        <f t="shared" si="38"/>
        <v/>
      </c>
    </row>
    <row r="2455" spans="1:1" x14ac:dyDescent="0.25">
      <c r="A2455" s="89" t="str">
        <f t="shared" si="38"/>
        <v/>
      </c>
    </row>
    <row r="2456" spans="1:1" x14ac:dyDescent="0.25">
      <c r="A2456" s="89" t="str">
        <f t="shared" si="38"/>
        <v/>
      </c>
    </row>
    <row r="2457" spans="1:1" x14ac:dyDescent="0.25">
      <c r="A2457" s="89" t="str">
        <f t="shared" si="38"/>
        <v/>
      </c>
    </row>
    <row r="2458" spans="1:1" x14ac:dyDescent="0.25">
      <c r="A2458" s="89" t="str">
        <f t="shared" si="38"/>
        <v/>
      </c>
    </row>
    <row r="2459" spans="1:1" x14ac:dyDescent="0.25">
      <c r="A2459" s="89" t="str">
        <f t="shared" si="38"/>
        <v/>
      </c>
    </row>
    <row r="2460" spans="1:1" x14ac:dyDescent="0.25">
      <c r="A2460" s="89" t="str">
        <f t="shared" si="38"/>
        <v/>
      </c>
    </row>
    <row r="2461" spans="1:1" x14ac:dyDescent="0.25">
      <c r="A2461" s="89" t="str">
        <f t="shared" si="38"/>
        <v/>
      </c>
    </row>
    <row r="2462" spans="1:1" x14ac:dyDescent="0.25">
      <c r="A2462" s="89" t="str">
        <f t="shared" si="38"/>
        <v/>
      </c>
    </row>
    <row r="2463" spans="1:1" x14ac:dyDescent="0.25">
      <c r="A2463" s="89" t="str">
        <f t="shared" si="38"/>
        <v/>
      </c>
    </row>
    <row r="2464" spans="1:1" x14ac:dyDescent="0.25">
      <c r="A2464" s="89" t="str">
        <f t="shared" si="38"/>
        <v/>
      </c>
    </row>
    <row r="2465" spans="1:1" x14ac:dyDescent="0.25">
      <c r="A2465" s="89" t="str">
        <f t="shared" si="38"/>
        <v/>
      </c>
    </row>
    <row r="2466" spans="1:1" x14ac:dyDescent="0.25">
      <c r="A2466" s="89" t="str">
        <f t="shared" si="38"/>
        <v/>
      </c>
    </row>
    <row r="2467" spans="1:1" x14ac:dyDescent="0.25">
      <c r="A2467" s="89" t="str">
        <f t="shared" si="38"/>
        <v/>
      </c>
    </row>
    <row r="2468" spans="1:1" x14ac:dyDescent="0.25">
      <c r="A2468" s="89" t="str">
        <f t="shared" si="38"/>
        <v/>
      </c>
    </row>
    <row r="2469" spans="1:1" x14ac:dyDescent="0.25">
      <c r="A2469" s="89" t="str">
        <f t="shared" si="38"/>
        <v/>
      </c>
    </row>
    <row r="2470" spans="1:1" x14ac:dyDescent="0.25">
      <c r="A2470" s="89" t="str">
        <f t="shared" si="38"/>
        <v/>
      </c>
    </row>
    <row r="2471" spans="1:1" x14ac:dyDescent="0.25">
      <c r="A2471" s="89" t="str">
        <f t="shared" si="38"/>
        <v/>
      </c>
    </row>
    <row r="2472" spans="1:1" x14ac:dyDescent="0.25">
      <c r="A2472" s="89" t="str">
        <f t="shared" si="38"/>
        <v/>
      </c>
    </row>
    <row r="2473" spans="1:1" x14ac:dyDescent="0.25">
      <c r="A2473" s="89" t="str">
        <f t="shared" si="38"/>
        <v/>
      </c>
    </row>
    <row r="2474" spans="1:1" x14ac:dyDescent="0.25">
      <c r="A2474" s="89" t="str">
        <f t="shared" si="38"/>
        <v/>
      </c>
    </row>
    <row r="2475" spans="1:1" x14ac:dyDescent="0.25">
      <c r="A2475" s="89" t="str">
        <f t="shared" si="38"/>
        <v/>
      </c>
    </row>
    <row r="2476" spans="1:1" x14ac:dyDescent="0.25">
      <c r="A2476" s="89" t="str">
        <f t="shared" si="38"/>
        <v/>
      </c>
    </row>
    <row r="2477" spans="1:1" x14ac:dyDescent="0.25">
      <c r="A2477" s="89" t="str">
        <f t="shared" si="38"/>
        <v/>
      </c>
    </row>
    <row r="2478" spans="1:1" x14ac:dyDescent="0.25">
      <c r="A2478" s="89" t="str">
        <f t="shared" si="38"/>
        <v/>
      </c>
    </row>
    <row r="2479" spans="1:1" x14ac:dyDescent="0.25">
      <c r="A2479" s="89" t="str">
        <f t="shared" si="38"/>
        <v/>
      </c>
    </row>
    <row r="2480" spans="1:1" x14ac:dyDescent="0.25">
      <c r="A2480" s="89" t="str">
        <f t="shared" si="38"/>
        <v/>
      </c>
    </row>
    <row r="2481" spans="1:1" x14ac:dyDescent="0.25">
      <c r="A2481" s="89" t="str">
        <f t="shared" si="38"/>
        <v/>
      </c>
    </row>
    <row r="2482" spans="1:1" x14ac:dyDescent="0.25">
      <c r="A2482" s="89" t="str">
        <f t="shared" si="38"/>
        <v/>
      </c>
    </row>
    <row r="2483" spans="1:1" x14ac:dyDescent="0.25">
      <c r="A2483" s="89" t="str">
        <f t="shared" si="38"/>
        <v/>
      </c>
    </row>
    <row r="2484" spans="1:1" x14ac:dyDescent="0.25">
      <c r="A2484" s="89" t="str">
        <f t="shared" si="38"/>
        <v/>
      </c>
    </row>
    <row r="2485" spans="1:1" x14ac:dyDescent="0.25">
      <c r="A2485" s="89" t="str">
        <f t="shared" si="38"/>
        <v/>
      </c>
    </row>
    <row r="2486" spans="1:1" x14ac:dyDescent="0.25">
      <c r="A2486" s="89" t="str">
        <f t="shared" si="38"/>
        <v/>
      </c>
    </row>
    <row r="2487" spans="1:1" x14ac:dyDescent="0.25">
      <c r="A2487" s="89" t="str">
        <f t="shared" si="38"/>
        <v/>
      </c>
    </row>
    <row r="2488" spans="1:1" x14ac:dyDescent="0.25">
      <c r="A2488" s="89" t="str">
        <f t="shared" si="38"/>
        <v/>
      </c>
    </row>
    <row r="2489" spans="1:1" x14ac:dyDescent="0.25">
      <c r="A2489" s="89" t="str">
        <f t="shared" si="38"/>
        <v/>
      </c>
    </row>
    <row r="2490" spans="1:1" x14ac:dyDescent="0.25">
      <c r="A2490" s="89" t="str">
        <f t="shared" si="38"/>
        <v/>
      </c>
    </row>
    <row r="2491" spans="1:1" x14ac:dyDescent="0.25">
      <c r="A2491" s="89" t="str">
        <f t="shared" si="38"/>
        <v/>
      </c>
    </row>
    <row r="2492" spans="1:1" x14ac:dyDescent="0.25">
      <c r="A2492" s="89" t="str">
        <f t="shared" si="38"/>
        <v/>
      </c>
    </row>
    <row r="2493" spans="1:1" x14ac:dyDescent="0.25">
      <c r="A2493" s="89" t="str">
        <f t="shared" si="38"/>
        <v/>
      </c>
    </row>
    <row r="2494" spans="1:1" x14ac:dyDescent="0.25">
      <c r="A2494" s="89" t="str">
        <f t="shared" si="38"/>
        <v/>
      </c>
    </row>
    <row r="2495" spans="1:1" x14ac:dyDescent="0.25">
      <c r="A2495" s="89" t="str">
        <f t="shared" si="38"/>
        <v/>
      </c>
    </row>
    <row r="2496" spans="1:1" x14ac:dyDescent="0.25">
      <c r="A2496" s="89" t="str">
        <f t="shared" si="38"/>
        <v/>
      </c>
    </row>
    <row r="2497" spans="1:1" x14ac:dyDescent="0.25">
      <c r="A2497" s="89" t="str">
        <f t="shared" si="38"/>
        <v/>
      </c>
    </row>
    <row r="2498" spans="1:1" x14ac:dyDescent="0.25">
      <c r="A2498" s="89" t="str">
        <f t="shared" si="38"/>
        <v/>
      </c>
    </row>
    <row r="2499" spans="1:1" x14ac:dyDescent="0.25">
      <c r="A2499" s="89" t="str">
        <f t="shared" ref="A2499:A2562" si="39">B2499&amp;J2499&amp;C2499</f>
        <v/>
      </c>
    </row>
    <row r="2500" spans="1:1" x14ac:dyDescent="0.25">
      <c r="A2500" s="89" t="str">
        <f t="shared" si="39"/>
        <v/>
      </c>
    </row>
    <row r="2501" spans="1:1" x14ac:dyDescent="0.25">
      <c r="A2501" s="89" t="str">
        <f t="shared" si="39"/>
        <v/>
      </c>
    </row>
    <row r="2502" spans="1:1" x14ac:dyDescent="0.25">
      <c r="A2502" s="89" t="str">
        <f t="shared" si="39"/>
        <v/>
      </c>
    </row>
    <row r="2503" spans="1:1" x14ac:dyDescent="0.25">
      <c r="A2503" s="89" t="str">
        <f t="shared" si="39"/>
        <v/>
      </c>
    </row>
    <row r="2504" spans="1:1" x14ac:dyDescent="0.25">
      <c r="A2504" s="89" t="str">
        <f t="shared" si="39"/>
        <v/>
      </c>
    </row>
    <row r="2505" spans="1:1" x14ac:dyDescent="0.25">
      <c r="A2505" s="89" t="str">
        <f t="shared" si="39"/>
        <v/>
      </c>
    </row>
    <row r="2506" spans="1:1" x14ac:dyDescent="0.25">
      <c r="A2506" s="89" t="str">
        <f t="shared" si="39"/>
        <v/>
      </c>
    </row>
    <row r="2507" spans="1:1" x14ac:dyDescent="0.25">
      <c r="A2507" s="89" t="str">
        <f t="shared" si="39"/>
        <v/>
      </c>
    </row>
    <row r="2508" spans="1:1" x14ac:dyDescent="0.25">
      <c r="A2508" s="89" t="str">
        <f t="shared" si="39"/>
        <v/>
      </c>
    </row>
    <row r="2509" spans="1:1" x14ac:dyDescent="0.25">
      <c r="A2509" s="89" t="str">
        <f t="shared" si="39"/>
        <v/>
      </c>
    </row>
    <row r="2510" spans="1:1" x14ac:dyDescent="0.25">
      <c r="A2510" s="89" t="str">
        <f t="shared" si="39"/>
        <v/>
      </c>
    </row>
    <row r="2511" spans="1:1" x14ac:dyDescent="0.25">
      <c r="A2511" s="89" t="str">
        <f t="shared" si="39"/>
        <v/>
      </c>
    </row>
    <row r="2512" spans="1:1" x14ac:dyDescent="0.25">
      <c r="A2512" s="89" t="str">
        <f t="shared" si="39"/>
        <v/>
      </c>
    </row>
    <row r="2513" spans="1:1" x14ac:dyDescent="0.25">
      <c r="A2513" s="89" t="str">
        <f t="shared" si="39"/>
        <v/>
      </c>
    </row>
    <row r="2514" spans="1:1" x14ac:dyDescent="0.25">
      <c r="A2514" s="89" t="str">
        <f t="shared" si="39"/>
        <v/>
      </c>
    </row>
    <row r="2515" spans="1:1" x14ac:dyDescent="0.25">
      <c r="A2515" s="89" t="str">
        <f t="shared" si="39"/>
        <v/>
      </c>
    </row>
    <row r="2516" spans="1:1" x14ac:dyDescent="0.25">
      <c r="A2516" s="89" t="str">
        <f t="shared" si="39"/>
        <v/>
      </c>
    </row>
    <row r="2517" spans="1:1" x14ac:dyDescent="0.25">
      <c r="A2517" s="89" t="str">
        <f t="shared" si="39"/>
        <v/>
      </c>
    </row>
    <row r="2518" spans="1:1" x14ac:dyDescent="0.25">
      <c r="A2518" s="89" t="str">
        <f t="shared" si="39"/>
        <v/>
      </c>
    </row>
    <row r="2519" spans="1:1" x14ac:dyDescent="0.25">
      <c r="A2519" s="89" t="str">
        <f t="shared" si="39"/>
        <v/>
      </c>
    </row>
    <row r="2520" spans="1:1" x14ac:dyDescent="0.25">
      <c r="A2520" s="89" t="str">
        <f t="shared" si="39"/>
        <v/>
      </c>
    </row>
    <row r="2521" spans="1:1" x14ac:dyDescent="0.25">
      <c r="A2521" s="89" t="str">
        <f t="shared" si="39"/>
        <v/>
      </c>
    </row>
    <row r="2522" spans="1:1" x14ac:dyDescent="0.25">
      <c r="A2522" s="89" t="str">
        <f t="shared" si="39"/>
        <v/>
      </c>
    </row>
    <row r="2523" spans="1:1" x14ac:dyDescent="0.25">
      <c r="A2523" s="89" t="str">
        <f t="shared" si="39"/>
        <v/>
      </c>
    </row>
    <row r="2524" spans="1:1" x14ac:dyDescent="0.25">
      <c r="A2524" s="89" t="str">
        <f t="shared" si="39"/>
        <v/>
      </c>
    </row>
    <row r="2525" spans="1:1" x14ac:dyDescent="0.25">
      <c r="A2525" s="89" t="str">
        <f t="shared" si="39"/>
        <v/>
      </c>
    </row>
    <row r="2526" spans="1:1" x14ac:dyDescent="0.25">
      <c r="A2526" s="89" t="str">
        <f t="shared" si="39"/>
        <v/>
      </c>
    </row>
    <row r="2527" spans="1:1" x14ac:dyDescent="0.25">
      <c r="A2527" s="89" t="str">
        <f t="shared" si="39"/>
        <v/>
      </c>
    </row>
    <row r="2528" spans="1:1" x14ac:dyDescent="0.25">
      <c r="A2528" s="89" t="str">
        <f t="shared" si="39"/>
        <v/>
      </c>
    </row>
    <row r="2529" spans="1:1" x14ac:dyDescent="0.25">
      <c r="A2529" s="89" t="str">
        <f t="shared" si="39"/>
        <v/>
      </c>
    </row>
    <row r="2530" spans="1:1" x14ac:dyDescent="0.25">
      <c r="A2530" s="89" t="str">
        <f t="shared" si="39"/>
        <v/>
      </c>
    </row>
    <row r="2531" spans="1:1" x14ac:dyDescent="0.25">
      <c r="A2531" s="89" t="str">
        <f t="shared" si="39"/>
        <v/>
      </c>
    </row>
    <row r="2532" spans="1:1" x14ac:dyDescent="0.25">
      <c r="A2532" s="89" t="str">
        <f t="shared" si="39"/>
        <v/>
      </c>
    </row>
    <row r="2533" spans="1:1" x14ac:dyDescent="0.25">
      <c r="A2533" s="89" t="str">
        <f t="shared" si="39"/>
        <v/>
      </c>
    </row>
    <row r="2534" spans="1:1" x14ac:dyDescent="0.25">
      <c r="A2534" s="89" t="str">
        <f t="shared" si="39"/>
        <v/>
      </c>
    </row>
    <row r="2535" spans="1:1" x14ac:dyDescent="0.25">
      <c r="A2535" s="89" t="str">
        <f t="shared" si="39"/>
        <v/>
      </c>
    </row>
    <row r="2536" spans="1:1" x14ac:dyDescent="0.25">
      <c r="A2536" s="89" t="str">
        <f t="shared" si="39"/>
        <v/>
      </c>
    </row>
    <row r="2537" spans="1:1" x14ac:dyDescent="0.25">
      <c r="A2537" s="89" t="str">
        <f t="shared" si="39"/>
        <v/>
      </c>
    </row>
    <row r="2538" spans="1:1" x14ac:dyDescent="0.25">
      <c r="A2538" s="89" t="str">
        <f t="shared" si="39"/>
        <v/>
      </c>
    </row>
    <row r="2539" spans="1:1" x14ac:dyDescent="0.25">
      <c r="A2539" s="89" t="str">
        <f t="shared" si="39"/>
        <v/>
      </c>
    </row>
    <row r="2540" spans="1:1" x14ac:dyDescent="0.25">
      <c r="A2540" s="89" t="str">
        <f t="shared" si="39"/>
        <v/>
      </c>
    </row>
    <row r="2541" spans="1:1" x14ac:dyDescent="0.25">
      <c r="A2541" s="89" t="str">
        <f t="shared" si="39"/>
        <v/>
      </c>
    </row>
    <row r="2542" spans="1:1" x14ac:dyDescent="0.25">
      <c r="A2542" s="89" t="str">
        <f t="shared" si="39"/>
        <v/>
      </c>
    </row>
    <row r="2543" spans="1:1" x14ac:dyDescent="0.25">
      <c r="A2543" s="89" t="str">
        <f t="shared" si="39"/>
        <v/>
      </c>
    </row>
    <row r="2544" spans="1:1" x14ac:dyDescent="0.25">
      <c r="A2544" s="89" t="str">
        <f t="shared" si="39"/>
        <v/>
      </c>
    </row>
    <row r="2545" spans="1:1" x14ac:dyDescent="0.25">
      <c r="A2545" s="89" t="str">
        <f t="shared" si="39"/>
        <v/>
      </c>
    </row>
    <row r="2546" spans="1:1" x14ac:dyDescent="0.25">
      <c r="A2546" s="89" t="str">
        <f t="shared" si="39"/>
        <v/>
      </c>
    </row>
    <row r="2547" spans="1:1" x14ac:dyDescent="0.25">
      <c r="A2547" s="89" t="str">
        <f t="shared" si="39"/>
        <v/>
      </c>
    </row>
    <row r="2548" spans="1:1" x14ac:dyDescent="0.25">
      <c r="A2548" s="89" t="str">
        <f t="shared" si="39"/>
        <v/>
      </c>
    </row>
    <row r="2549" spans="1:1" x14ac:dyDescent="0.25">
      <c r="A2549" s="89" t="str">
        <f t="shared" si="39"/>
        <v/>
      </c>
    </row>
    <row r="2550" spans="1:1" x14ac:dyDescent="0.25">
      <c r="A2550" s="89" t="str">
        <f t="shared" si="39"/>
        <v/>
      </c>
    </row>
    <row r="2551" spans="1:1" x14ac:dyDescent="0.25">
      <c r="A2551" s="89" t="str">
        <f t="shared" si="39"/>
        <v/>
      </c>
    </row>
    <row r="2552" spans="1:1" x14ac:dyDescent="0.25">
      <c r="A2552" s="89" t="str">
        <f t="shared" si="39"/>
        <v/>
      </c>
    </row>
    <row r="2553" spans="1:1" x14ac:dyDescent="0.25">
      <c r="A2553" s="89" t="str">
        <f t="shared" si="39"/>
        <v/>
      </c>
    </row>
    <row r="2554" spans="1:1" x14ac:dyDescent="0.25">
      <c r="A2554" s="89" t="str">
        <f t="shared" si="39"/>
        <v/>
      </c>
    </row>
    <row r="2555" spans="1:1" x14ac:dyDescent="0.25">
      <c r="A2555" s="89" t="str">
        <f t="shared" si="39"/>
        <v/>
      </c>
    </row>
    <row r="2556" spans="1:1" x14ac:dyDescent="0.25">
      <c r="A2556" s="89" t="str">
        <f t="shared" si="39"/>
        <v/>
      </c>
    </row>
    <row r="2557" spans="1:1" x14ac:dyDescent="0.25">
      <c r="A2557" s="89" t="str">
        <f t="shared" si="39"/>
        <v/>
      </c>
    </row>
    <row r="2558" spans="1:1" x14ac:dyDescent="0.25">
      <c r="A2558" s="89" t="str">
        <f t="shared" si="39"/>
        <v/>
      </c>
    </row>
    <row r="2559" spans="1:1" x14ac:dyDescent="0.25">
      <c r="A2559" s="89" t="str">
        <f t="shared" si="39"/>
        <v/>
      </c>
    </row>
    <row r="2560" spans="1:1" x14ac:dyDescent="0.25">
      <c r="A2560" s="89" t="str">
        <f t="shared" si="39"/>
        <v/>
      </c>
    </row>
    <row r="2561" spans="1:1" x14ac:dyDescent="0.25">
      <c r="A2561" s="89" t="str">
        <f t="shared" si="39"/>
        <v/>
      </c>
    </row>
    <row r="2562" spans="1:1" x14ac:dyDescent="0.25">
      <c r="A2562" s="89" t="str">
        <f t="shared" si="39"/>
        <v/>
      </c>
    </row>
    <row r="2563" spans="1:1" x14ac:dyDescent="0.25">
      <c r="A2563" s="89" t="str">
        <f t="shared" ref="A2563:A2626" si="40">B2563&amp;J2563&amp;C2563</f>
        <v/>
      </c>
    </row>
    <row r="2564" spans="1:1" x14ac:dyDescent="0.25">
      <c r="A2564" s="89" t="str">
        <f t="shared" si="40"/>
        <v/>
      </c>
    </row>
    <row r="2565" spans="1:1" x14ac:dyDescent="0.25">
      <c r="A2565" s="89" t="str">
        <f t="shared" si="40"/>
        <v/>
      </c>
    </row>
    <row r="2566" spans="1:1" x14ac:dyDescent="0.25">
      <c r="A2566" s="89" t="str">
        <f t="shared" si="40"/>
        <v/>
      </c>
    </row>
    <row r="2567" spans="1:1" x14ac:dyDescent="0.25">
      <c r="A2567" s="89" t="str">
        <f t="shared" si="40"/>
        <v/>
      </c>
    </row>
    <row r="2568" spans="1:1" x14ac:dyDescent="0.25">
      <c r="A2568" s="89" t="str">
        <f t="shared" si="40"/>
        <v/>
      </c>
    </row>
    <row r="2569" spans="1:1" x14ac:dyDescent="0.25">
      <c r="A2569" s="89" t="str">
        <f t="shared" si="40"/>
        <v/>
      </c>
    </row>
    <row r="2570" spans="1:1" x14ac:dyDescent="0.25">
      <c r="A2570" s="89" t="str">
        <f t="shared" si="40"/>
        <v/>
      </c>
    </row>
    <row r="2571" spans="1:1" x14ac:dyDescent="0.25">
      <c r="A2571" s="89" t="str">
        <f t="shared" si="40"/>
        <v/>
      </c>
    </row>
    <row r="2572" spans="1:1" x14ac:dyDescent="0.25">
      <c r="A2572" s="89" t="str">
        <f t="shared" si="40"/>
        <v/>
      </c>
    </row>
    <row r="2573" spans="1:1" x14ac:dyDescent="0.25">
      <c r="A2573" s="89" t="str">
        <f t="shared" si="40"/>
        <v/>
      </c>
    </row>
    <row r="2574" spans="1:1" x14ac:dyDescent="0.25">
      <c r="A2574" s="89" t="str">
        <f t="shared" si="40"/>
        <v/>
      </c>
    </row>
    <row r="2575" spans="1:1" x14ac:dyDescent="0.25">
      <c r="A2575" s="89" t="str">
        <f t="shared" si="40"/>
        <v/>
      </c>
    </row>
    <row r="2576" spans="1:1" x14ac:dyDescent="0.25">
      <c r="A2576" s="89" t="str">
        <f t="shared" si="40"/>
        <v/>
      </c>
    </row>
    <row r="2577" spans="1:1" x14ac:dyDescent="0.25">
      <c r="A2577" s="89" t="str">
        <f t="shared" si="40"/>
        <v/>
      </c>
    </row>
    <row r="2578" spans="1:1" x14ac:dyDescent="0.25">
      <c r="A2578" s="89" t="str">
        <f t="shared" si="40"/>
        <v/>
      </c>
    </row>
    <row r="2579" spans="1:1" x14ac:dyDescent="0.25">
      <c r="A2579" s="89" t="str">
        <f t="shared" si="40"/>
        <v/>
      </c>
    </row>
    <row r="2580" spans="1:1" x14ac:dyDescent="0.25">
      <c r="A2580" s="89" t="str">
        <f t="shared" si="40"/>
        <v/>
      </c>
    </row>
    <row r="2581" spans="1:1" x14ac:dyDescent="0.25">
      <c r="A2581" s="89" t="str">
        <f t="shared" si="40"/>
        <v/>
      </c>
    </row>
    <row r="2582" spans="1:1" x14ac:dyDescent="0.25">
      <c r="A2582" s="89" t="str">
        <f t="shared" si="40"/>
        <v/>
      </c>
    </row>
    <row r="2583" spans="1:1" x14ac:dyDescent="0.25">
      <c r="A2583" s="89" t="str">
        <f t="shared" si="40"/>
        <v/>
      </c>
    </row>
    <row r="2584" spans="1:1" x14ac:dyDescent="0.25">
      <c r="A2584" s="89" t="str">
        <f t="shared" si="40"/>
        <v/>
      </c>
    </row>
    <row r="2585" spans="1:1" x14ac:dyDescent="0.25">
      <c r="A2585" s="89" t="str">
        <f t="shared" si="40"/>
        <v/>
      </c>
    </row>
    <row r="2586" spans="1:1" x14ac:dyDescent="0.25">
      <c r="A2586" s="89" t="str">
        <f t="shared" si="40"/>
        <v/>
      </c>
    </row>
    <row r="2587" spans="1:1" x14ac:dyDescent="0.25">
      <c r="A2587" s="89" t="str">
        <f t="shared" si="40"/>
        <v/>
      </c>
    </row>
    <row r="2588" spans="1:1" x14ac:dyDescent="0.25">
      <c r="A2588" s="89" t="str">
        <f t="shared" si="40"/>
        <v/>
      </c>
    </row>
    <row r="2589" spans="1:1" x14ac:dyDescent="0.25">
      <c r="A2589" s="89" t="str">
        <f t="shared" si="40"/>
        <v/>
      </c>
    </row>
    <row r="2590" spans="1:1" x14ac:dyDescent="0.25">
      <c r="A2590" s="89" t="str">
        <f t="shared" si="40"/>
        <v/>
      </c>
    </row>
    <row r="2591" spans="1:1" x14ac:dyDescent="0.25">
      <c r="A2591" s="89" t="str">
        <f t="shared" si="40"/>
        <v/>
      </c>
    </row>
    <row r="2592" spans="1:1" x14ac:dyDescent="0.25">
      <c r="A2592" s="89" t="str">
        <f t="shared" si="40"/>
        <v/>
      </c>
    </row>
    <row r="2593" spans="1:1" x14ac:dyDescent="0.25">
      <c r="A2593" s="89" t="str">
        <f t="shared" si="40"/>
        <v/>
      </c>
    </row>
    <row r="2594" spans="1:1" x14ac:dyDescent="0.25">
      <c r="A2594" s="89" t="str">
        <f t="shared" si="40"/>
        <v/>
      </c>
    </row>
    <row r="2595" spans="1:1" x14ac:dyDescent="0.25">
      <c r="A2595" s="89" t="str">
        <f t="shared" si="40"/>
        <v/>
      </c>
    </row>
    <row r="2596" spans="1:1" x14ac:dyDescent="0.25">
      <c r="A2596" s="89" t="str">
        <f t="shared" si="40"/>
        <v/>
      </c>
    </row>
    <row r="2597" spans="1:1" x14ac:dyDescent="0.25">
      <c r="A2597" s="89" t="str">
        <f t="shared" si="40"/>
        <v/>
      </c>
    </row>
    <row r="2598" spans="1:1" x14ac:dyDescent="0.25">
      <c r="A2598" s="89" t="str">
        <f t="shared" si="40"/>
        <v/>
      </c>
    </row>
    <row r="2599" spans="1:1" x14ac:dyDescent="0.25">
      <c r="A2599" s="89" t="str">
        <f t="shared" si="40"/>
        <v/>
      </c>
    </row>
    <row r="2600" spans="1:1" x14ac:dyDescent="0.25">
      <c r="A2600" s="89" t="str">
        <f t="shared" si="40"/>
        <v/>
      </c>
    </row>
    <row r="2601" spans="1:1" x14ac:dyDescent="0.25">
      <c r="A2601" s="89" t="str">
        <f t="shared" si="40"/>
        <v/>
      </c>
    </row>
    <row r="2602" spans="1:1" x14ac:dyDescent="0.25">
      <c r="A2602" s="89" t="str">
        <f t="shared" si="40"/>
        <v/>
      </c>
    </row>
    <row r="2603" spans="1:1" x14ac:dyDescent="0.25">
      <c r="A2603" s="89" t="str">
        <f t="shared" si="40"/>
        <v/>
      </c>
    </row>
    <row r="2604" spans="1:1" x14ac:dyDescent="0.25">
      <c r="A2604" s="89" t="str">
        <f t="shared" si="40"/>
        <v/>
      </c>
    </row>
    <row r="2605" spans="1:1" x14ac:dyDescent="0.25">
      <c r="A2605" s="89" t="str">
        <f t="shared" si="40"/>
        <v/>
      </c>
    </row>
    <row r="2606" spans="1:1" x14ac:dyDescent="0.25">
      <c r="A2606" s="89" t="str">
        <f t="shared" si="40"/>
        <v/>
      </c>
    </row>
    <row r="2607" spans="1:1" x14ac:dyDescent="0.25">
      <c r="A2607" s="89" t="str">
        <f t="shared" si="40"/>
        <v/>
      </c>
    </row>
    <row r="2608" spans="1:1" x14ac:dyDescent="0.25">
      <c r="A2608" s="89" t="str">
        <f t="shared" si="40"/>
        <v/>
      </c>
    </row>
    <row r="2609" spans="1:1" x14ac:dyDescent="0.25">
      <c r="A2609" s="89" t="str">
        <f t="shared" si="40"/>
        <v/>
      </c>
    </row>
    <row r="2610" spans="1:1" x14ac:dyDescent="0.25">
      <c r="A2610" s="89" t="str">
        <f t="shared" si="40"/>
        <v/>
      </c>
    </row>
    <row r="2611" spans="1:1" x14ac:dyDescent="0.25">
      <c r="A2611" s="89" t="str">
        <f t="shared" si="40"/>
        <v/>
      </c>
    </row>
    <row r="2612" spans="1:1" x14ac:dyDescent="0.25">
      <c r="A2612" s="89" t="str">
        <f t="shared" si="40"/>
        <v/>
      </c>
    </row>
    <row r="2613" spans="1:1" x14ac:dyDescent="0.25">
      <c r="A2613" s="89" t="str">
        <f t="shared" si="40"/>
        <v/>
      </c>
    </row>
    <row r="2614" spans="1:1" x14ac:dyDescent="0.25">
      <c r="A2614" s="89" t="str">
        <f t="shared" si="40"/>
        <v/>
      </c>
    </row>
    <row r="2615" spans="1:1" x14ac:dyDescent="0.25">
      <c r="A2615" s="89" t="str">
        <f t="shared" si="40"/>
        <v/>
      </c>
    </row>
    <row r="2616" spans="1:1" x14ac:dyDescent="0.25">
      <c r="A2616" s="89" t="str">
        <f t="shared" si="40"/>
        <v/>
      </c>
    </row>
    <row r="2617" spans="1:1" x14ac:dyDescent="0.25">
      <c r="A2617" s="89" t="str">
        <f t="shared" si="40"/>
        <v/>
      </c>
    </row>
    <row r="2618" spans="1:1" x14ac:dyDescent="0.25">
      <c r="A2618" s="89" t="str">
        <f t="shared" si="40"/>
        <v/>
      </c>
    </row>
    <row r="2619" spans="1:1" x14ac:dyDescent="0.25">
      <c r="A2619" s="89" t="str">
        <f t="shared" si="40"/>
        <v/>
      </c>
    </row>
    <row r="2620" spans="1:1" x14ac:dyDescent="0.25">
      <c r="A2620" s="89" t="str">
        <f t="shared" si="40"/>
        <v/>
      </c>
    </row>
    <row r="2621" spans="1:1" x14ac:dyDescent="0.25">
      <c r="A2621" s="89" t="str">
        <f t="shared" si="40"/>
        <v/>
      </c>
    </row>
    <row r="2622" spans="1:1" x14ac:dyDescent="0.25">
      <c r="A2622" s="89" t="str">
        <f t="shared" si="40"/>
        <v/>
      </c>
    </row>
    <row r="2623" spans="1:1" x14ac:dyDescent="0.25">
      <c r="A2623" s="89" t="str">
        <f t="shared" si="40"/>
        <v/>
      </c>
    </row>
    <row r="2624" spans="1:1" x14ac:dyDescent="0.25">
      <c r="A2624" s="89" t="str">
        <f t="shared" si="40"/>
        <v/>
      </c>
    </row>
    <row r="2625" spans="1:1" x14ac:dyDescent="0.25">
      <c r="A2625" s="89" t="str">
        <f t="shared" si="40"/>
        <v/>
      </c>
    </row>
    <row r="2626" spans="1:1" x14ac:dyDescent="0.25">
      <c r="A2626" s="89" t="str">
        <f t="shared" si="40"/>
        <v/>
      </c>
    </row>
    <row r="2627" spans="1:1" x14ac:dyDescent="0.25">
      <c r="A2627" s="89" t="str">
        <f t="shared" ref="A2627:A2690" si="41">B2627&amp;J2627&amp;C2627</f>
        <v/>
      </c>
    </row>
    <row r="2628" spans="1:1" x14ac:dyDescent="0.25">
      <c r="A2628" s="89" t="str">
        <f t="shared" si="41"/>
        <v/>
      </c>
    </row>
    <row r="2629" spans="1:1" x14ac:dyDescent="0.25">
      <c r="A2629" s="89" t="str">
        <f t="shared" si="41"/>
        <v/>
      </c>
    </row>
    <row r="2630" spans="1:1" x14ac:dyDescent="0.25">
      <c r="A2630" s="89" t="str">
        <f t="shared" si="41"/>
        <v/>
      </c>
    </row>
    <row r="2631" spans="1:1" x14ac:dyDescent="0.25">
      <c r="A2631" s="89" t="str">
        <f t="shared" si="41"/>
        <v/>
      </c>
    </row>
    <row r="2632" spans="1:1" x14ac:dyDescent="0.25">
      <c r="A2632" s="89" t="str">
        <f t="shared" si="41"/>
        <v/>
      </c>
    </row>
    <row r="2633" spans="1:1" x14ac:dyDescent="0.25">
      <c r="A2633" s="89" t="str">
        <f t="shared" si="41"/>
        <v/>
      </c>
    </row>
    <row r="2634" spans="1:1" x14ac:dyDescent="0.25">
      <c r="A2634" s="89" t="str">
        <f t="shared" si="41"/>
        <v/>
      </c>
    </row>
    <row r="2635" spans="1:1" x14ac:dyDescent="0.25">
      <c r="A2635" s="89" t="str">
        <f t="shared" si="41"/>
        <v/>
      </c>
    </row>
    <row r="2636" spans="1:1" x14ac:dyDescent="0.25">
      <c r="A2636" s="89" t="str">
        <f t="shared" si="41"/>
        <v/>
      </c>
    </row>
    <row r="2637" spans="1:1" x14ac:dyDescent="0.25">
      <c r="A2637" s="89" t="str">
        <f t="shared" si="41"/>
        <v/>
      </c>
    </row>
    <row r="2638" spans="1:1" x14ac:dyDescent="0.25">
      <c r="A2638" s="89" t="str">
        <f t="shared" si="41"/>
        <v/>
      </c>
    </row>
    <row r="2639" spans="1:1" x14ac:dyDescent="0.25">
      <c r="A2639" s="89" t="str">
        <f t="shared" si="41"/>
        <v/>
      </c>
    </row>
    <row r="2640" spans="1:1" x14ac:dyDescent="0.25">
      <c r="A2640" s="89" t="str">
        <f t="shared" si="41"/>
        <v/>
      </c>
    </row>
    <row r="2641" spans="1:1" x14ac:dyDescent="0.25">
      <c r="A2641" s="89" t="str">
        <f t="shared" si="41"/>
        <v/>
      </c>
    </row>
    <row r="2642" spans="1:1" x14ac:dyDescent="0.25">
      <c r="A2642" s="89" t="str">
        <f t="shared" si="41"/>
        <v/>
      </c>
    </row>
    <row r="2643" spans="1:1" x14ac:dyDescent="0.25">
      <c r="A2643" s="89" t="str">
        <f t="shared" si="41"/>
        <v/>
      </c>
    </row>
    <row r="2644" spans="1:1" x14ac:dyDescent="0.25">
      <c r="A2644" s="89" t="str">
        <f t="shared" si="41"/>
        <v/>
      </c>
    </row>
    <row r="2645" spans="1:1" x14ac:dyDescent="0.25">
      <c r="A2645" s="89" t="str">
        <f t="shared" si="41"/>
        <v/>
      </c>
    </row>
    <row r="2646" spans="1:1" x14ac:dyDescent="0.25">
      <c r="A2646" s="89" t="str">
        <f t="shared" si="41"/>
        <v/>
      </c>
    </row>
    <row r="2647" spans="1:1" x14ac:dyDescent="0.25">
      <c r="A2647" s="89" t="str">
        <f t="shared" si="41"/>
        <v/>
      </c>
    </row>
    <row r="2648" spans="1:1" x14ac:dyDescent="0.25">
      <c r="A2648" s="89" t="str">
        <f t="shared" si="41"/>
        <v/>
      </c>
    </row>
    <row r="2649" spans="1:1" x14ac:dyDescent="0.25">
      <c r="A2649" s="89" t="str">
        <f t="shared" si="41"/>
        <v/>
      </c>
    </row>
    <row r="2650" spans="1:1" x14ac:dyDescent="0.25">
      <c r="A2650" s="89" t="str">
        <f t="shared" si="41"/>
        <v/>
      </c>
    </row>
    <row r="2651" spans="1:1" x14ac:dyDescent="0.25">
      <c r="A2651" s="89" t="str">
        <f t="shared" si="41"/>
        <v/>
      </c>
    </row>
    <row r="2652" spans="1:1" x14ac:dyDescent="0.25">
      <c r="A2652" s="89" t="str">
        <f t="shared" si="41"/>
        <v/>
      </c>
    </row>
    <row r="2653" spans="1:1" x14ac:dyDescent="0.25">
      <c r="A2653" s="89" t="str">
        <f t="shared" si="41"/>
        <v/>
      </c>
    </row>
    <row r="2654" spans="1:1" x14ac:dyDescent="0.25">
      <c r="A2654" s="89" t="str">
        <f t="shared" si="41"/>
        <v/>
      </c>
    </row>
    <row r="2655" spans="1:1" x14ac:dyDescent="0.25">
      <c r="A2655" s="89" t="str">
        <f t="shared" si="41"/>
        <v/>
      </c>
    </row>
    <row r="2656" spans="1:1" x14ac:dyDescent="0.25">
      <c r="A2656" s="89" t="str">
        <f t="shared" si="41"/>
        <v/>
      </c>
    </row>
    <row r="2657" spans="1:1" x14ac:dyDescent="0.25">
      <c r="A2657" s="89" t="str">
        <f t="shared" si="41"/>
        <v/>
      </c>
    </row>
    <row r="2658" spans="1:1" x14ac:dyDescent="0.25">
      <c r="A2658" s="89" t="str">
        <f t="shared" si="41"/>
        <v/>
      </c>
    </row>
    <row r="2659" spans="1:1" x14ac:dyDescent="0.25">
      <c r="A2659" s="89" t="str">
        <f t="shared" si="41"/>
        <v/>
      </c>
    </row>
    <row r="2660" spans="1:1" x14ac:dyDescent="0.25">
      <c r="A2660" s="89" t="str">
        <f t="shared" si="41"/>
        <v/>
      </c>
    </row>
    <row r="2661" spans="1:1" x14ac:dyDescent="0.25">
      <c r="A2661" s="89" t="str">
        <f t="shared" si="41"/>
        <v/>
      </c>
    </row>
    <row r="2662" spans="1:1" x14ac:dyDescent="0.25">
      <c r="A2662" s="89" t="str">
        <f t="shared" si="41"/>
        <v/>
      </c>
    </row>
    <row r="2663" spans="1:1" x14ac:dyDescent="0.25">
      <c r="A2663" s="89" t="str">
        <f t="shared" si="41"/>
        <v/>
      </c>
    </row>
    <row r="2664" spans="1:1" x14ac:dyDescent="0.25">
      <c r="A2664" s="89" t="str">
        <f t="shared" si="41"/>
        <v/>
      </c>
    </row>
    <row r="2665" spans="1:1" x14ac:dyDescent="0.25">
      <c r="A2665" s="89" t="str">
        <f t="shared" si="41"/>
        <v/>
      </c>
    </row>
    <row r="2666" spans="1:1" x14ac:dyDescent="0.25">
      <c r="A2666" s="89" t="str">
        <f t="shared" si="41"/>
        <v/>
      </c>
    </row>
    <row r="2667" spans="1:1" x14ac:dyDescent="0.25">
      <c r="A2667" s="89" t="str">
        <f t="shared" si="41"/>
        <v/>
      </c>
    </row>
    <row r="2668" spans="1:1" x14ac:dyDescent="0.25">
      <c r="A2668" s="89" t="str">
        <f t="shared" si="41"/>
        <v/>
      </c>
    </row>
    <row r="2669" spans="1:1" x14ac:dyDescent="0.25">
      <c r="A2669" s="89" t="str">
        <f t="shared" si="41"/>
        <v/>
      </c>
    </row>
    <row r="2670" spans="1:1" x14ac:dyDescent="0.25">
      <c r="A2670" s="89" t="str">
        <f t="shared" si="41"/>
        <v/>
      </c>
    </row>
    <row r="2671" spans="1:1" x14ac:dyDescent="0.25">
      <c r="A2671" s="89" t="str">
        <f t="shared" si="41"/>
        <v/>
      </c>
    </row>
    <row r="2672" spans="1:1" x14ac:dyDescent="0.25">
      <c r="A2672" s="89" t="str">
        <f t="shared" si="41"/>
        <v/>
      </c>
    </row>
    <row r="2673" spans="1:1" x14ac:dyDescent="0.25">
      <c r="A2673" s="89" t="str">
        <f t="shared" si="41"/>
        <v/>
      </c>
    </row>
    <row r="2674" spans="1:1" x14ac:dyDescent="0.25">
      <c r="A2674" s="89" t="str">
        <f t="shared" si="41"/>
        <v/>
      </c>
    </row>
    <row r="2675" spans="1:1" x14ac:dyDescent="0.25">
      <c r="A2675" s="89" t="str">
        <f t="shared" si="41"/>
        <v/>
      </c>
    </row>
    <row r="2676" spans="1:1" x14ac:dyDescent="0.25">
      <c r="A2676" s="89" t="str">
        <f t="shared" si="41"/>
        <v/>
      </c>
    </row>
    <row r="2677" spans="1:1" x14ac:dyDescent="0.25">
      <c r="A2677" s="89" t="str">
        <f t="shared" si="41"/>
        <v/>
      </c>
    </row>
    <row r="2678" spans="1:1" x14ac:dyDescent="0.25">
      <c r="A2678" s="89" t="str">
        <f t="shared" si="41"/>
        <v/>
      </c>
    </row>
    <row r="2679" spans="1:1" x14ac:dyDescent="0.25">
      <c r="A2679" s="89" t="str">
        <f t="shared" si="41"/>
        <v/>
      </c>
    </row>
    <row r="2680" spans="1:1" x14ac:dyDescent="0.25">
      <c r="A2680" s="89" t="str">
        <f t="shared" si="41"/>
        <v/>
      </c>
    </row>
    <row r="2681" spans="1:1" x14ac:dyDescent="0.25">
      <c r="A2681" s="89" t="str">
        <f t="shared" si="41"/>
        <v/>
      </c>
    </row>
    <row r="2682" spans="1:1" x14ac:dyDescent="0.25">
      <c r="A2682" s="89" t="str">
        <f t="shared" si="41"/>
        <v/>
      </c>
    </row>
    <row r="2683" spans="1:1" x14ac:dyDescent="0.25">
      <c r="A2683" s="89" t="str">
        <f t="shared" si="41"/>
        <v/>
      </c>
    </row>
    <row r="2684" spans="1:1" x14ac:dyDescent="0.25">
      <c r="A2684" s="89" t="str">
        <f t="shared" si="41"/>
        <v/>
      </c>
    </row>
    <row r="2685" spans="1:1" x14ac:dyDescent="0.25">
      <c r="A2685" s="89" t="str">
        <f t="shared" si="41"/>
        <v/>
      </c>
    </row>
    <row r="2686" spans="1:1" x14ac:dyDescent="0.25">
      <c r="A2686" s="89" t="str">
        <f t="shared" si="41"/>
        <v/>
      </c>
    </row>
    <row r="2687" spans="1:1" x14ac:dyDescent="0.25">
      <c r="A2687" s="89" t="str">
        <f t="shared" si="41"/>
        <v/>
      </c>
    </row>
    <row r="2688" spans="1:1" x14ac:dyDescent="0.25">
      <c r="A2688" s="89" t="str">
        <f t="shared" si="41"/>
        <v/>
      </c>
    </row>
    <row r="2689" spans="1:1" x14ac:dyDescent="0.25">
      <c r="A2689" s="89" t="str">
        <f t="shared" si="41"/>
        <v/>
      </c>
    </row>
    <row r="2690" spans="1:1" x14ac:dyDescent="0.25">
      <c r="A2690" s="89" t="str">
        <f t="shared" si="41"/>
        <v/>
      </c>
    </row>
    <row r="2691" spans="1:1" x14ac:dyDescent="0.25">
      <c r="A2691" s="89" t="str">
        <f t="shared" ref="A2691:A2754" si="42">B2691&amp;J2691&amp;C2691</f>
        <v/>
      </c>
    </row>
    <row r="2692" spans="1:1" x14ac:dyDescent="0.25">
      <c r="A2692" s="89" t="str">
        <f t="shared" si="42"/>
        <v/>
      </c>
    </row>
    <row r="2693" spans="1:1" x14ac:dyDescent="0.25">
      <c r="A2693" s="89" t="str">
        <f t="shared" si="42"/>
        <v/>
      </c>
    </row>
    <row r="2694" spans="1:1" x14ac:dyDescent="0.25">
      <c r="A2694" s="89" t="str">
        <f t="shared" si="42"/>
        <v/>
      </c>
    </row>
    <row r="2695" spans="1:1" x14ac:dyDescent="0.25">
      <c r="A2695" s="89" t="str">
        <f t="shared" si="42"/>
        <v/>
      </c>
    </row>
    <row r="2696" spans="1:1" x14ac:dyDescent="0.25">
      <c r="A2696" s="89" t="str">
        <f t="shared" si="42"/>
        <v/>
      </c>
    </row>
    <row r="2697" spans="1:1" x14ac:dyDescent="0.25">
      <c r="A2697" s="89" t="str">
        <f t="shared" si="42"/>
        <v/>
      </c>
    </row>
    <row r="2698" spans="1:1" x14ac:dyDescent="0.25">
      <c r="A2698" s="89" t="str">
        <f t="shared" si="42"/>
        <v/>
      </c>
    </row>
    <row r="2699" spans="1:1" x14ac:dyDescent="0.25">
      <c r="A2699" s="89" t="str">
        <f t="shared" si="42"/>
        <v/>
      </c>
    </row>
    <row r="2700" spans="1:1" x14ac:dyDescent="0.25">
      <c r="A2700" s="89" t="str">
        <f t="shared" si="42"/>
        <v/>
      </c>
    </row>
    <row r="2701" spans="1:1" x14ac:dyDescent="0.25">
      <c r="A2701" s="89" t="str">
        <f t="shared" si="42"/>
        <v/>
      </c>
    </row>
    <row r="2702" spans="1:1" x14ac:dyDescent="0.25">
      <c r="A2702" s="89" t="str">
        <f t="shared" si="42"/>
        <v/>
      </c>
    </row>
    <row r="2703" spans="1:1" x14ac:dyDescent="0.25">
      <c r="A2703" s="89" t="str">
        <f t="shared" si="42"/>
        <v/>
      </c>
    </row>
    <row r="2704" spans="1:1" x14ac:dyDescent="0.25">
      <c r="A2704" s="89" t="str">
        <f t="shared" si="42"/>
        <v/>
      </c>
    </row>
    <row r="2705" spans="1:1" x14ac:dyDescent="0.25">
      <c r="A2705" s="89" t="str">
        <f t="shared" si="42"/>
        <v/>
      </c>
    </row>
    <row r="2706" spans="1:1" x14ac:dyDescent="0.25">
      <c r="A2706" s="89" t="str">
        <f t="shared" si="42"/>
        <v/>
      </c>
    </row>
    <row r="2707" spans="1:1" x14ac:dyDescent="0.25">
      <c r="A2707" s="89" t="str">
        <f t="shared" si="42"/>
        <v/>
      </c>
    </row>
    <row r="2708" spans="1:1" x14ac:dyDescent="0.25">
      <c r="A2708" s="89" t="str">
        <f t="shared" si="42"/>
        <v/>
      </c>
    </row>
    <row r="2709" spans="1:1" x14ac:dyDescent="0.25">
      <c r="A2709" s="89" t="str">
        <f t="shared" si="42"/>
        <v/>
      </c>
    </row>
    <row r="2710" spans="1:1" x14ac:dyDescent="0.25">
      <c r="A2710" s="89" t="str">
        <f t="shared" si="42"/>
        <v/>
      </c>
    </row>
    <row r="2711" spans="1:1" x14ac:dyDescent="0.25">
      <c r="A2711" s="89" t="str">
        <f t="shared" si="42"/>
        <v/>
      </c>
    </row>
    <row r="2712" spans="1:1" x14ac:dyDescent="0.25">
      <c r="A2712" s="89" t="str">
        <f t="shared" si="42"/>
        <v/>
      </c>
    </row>
    <row r="2713" spans="1:1" x14ac:dyDescent="0.25">
      <c r="A2713" s="89" t="str">
        <f t="shared" si="42"/>
        <v/>
      </c>
    </row>
    <row r="2714" spans="1:1" x14ac:dyDescent="0.25">
      <c r="A2714" s="89" t="str">
        <f t="shared" si="42"/>
        <v/>
      </c>
    </row>
    <row r="2715" spans="1:1" x14ac:dyDescent="0.25">
      <c r="A2715" s="89" t="str">
        <f t="shared" si="42"/>
        <v/>
      </c>
    </row>
    <row r="2716" spans="1:1" x14ac:dyDescent="0.25">
      <c r="A2716" s="89" t="str">
        <f t="shared" si="42"/>
        <v/>
      </c>
    </row>
    <row r="2717" spans="1:1" x14ac:dyDescent="0.25">
      <c r="A2717" s="89" t="str">
        <f t="shared" si="42"/>
        <v/>
      </c>
    </row>
    <row r="2718" spans="1:1" x14ac:dyDescent="0.25">
      <c r="A2718" s="89" t="str">
        <f t="shared" si="42"/>
        <v/>
      </c>
    </row>
    <row r="2719" spans="1:1" x14ac:dyDescent="0.25">
      <c r="A2719" s="89" t="str">
        <f t="shared" si="42"/>
        <v/>
      </c>
    </row>
    <row r="2720" spans="1:1" x14ac:dyDescent="0.25">
      <c r="A2720" s="89" t="str">
        <f t="shared" si="42"/>
        <v/>
      </c>
    </row>
    <row r="2721" spans="1:1" x14ac:dyDescent="0.25">
      <c r="A2721" s="89" t="str">
        <f t="shared" si="42"/>
        <v/>
      </c>
    </row>
    <row r="2722" spans="1:1" x14ac:dyDescent="0.25">
      <c r="A2722" s="89" t="str">
        <f t="shared" si="42"/>
        <v/>
      </c>
    </row>
    <row r="2723" spans="1:1" x14ac:dyDescent="0.25">
      <c r="A2723" s="89" t="str">
        <f t="shared" si="42"/>
        <v/>
      </c>
    </row>
    <row r="2724" spans="1:1" x14ac:dyDescent="0.25">
      <c r="A2724" s="89" t="str">
        <f t="shared" si="42"/>
        <v/>
      </c>
    </row>
    <row r="2725" spans="1:1" x14ac:dyDescent="0.25">
      <c r="A2725" s="89" t="str">
        <f t="shared" si="42"/>
        <v/>
      </c>
    </row>
    <row r="2726" spans="1:1" x14ac:dyDescent="0.25">
      <c r="A2726" s="89" t="str">
        <f t="shared" si="42"/>
        <v/>
      </c>
    </row>
    <row r="2727" spans="1:1" x14ac:dyDescent="0.25">
      <c r="A2727" s="89" t="str">
        <f t="shared" si="42"/>
        <v/>
      </c>
    </row>
    <row r="2728" spans="1:1" x14ac:dyDescent="0.25">
      <c r="A2728" s="89" t="str">
        <f t="shared" si="42"/>
        <v/>
      </c>
    </row>
    <row r="2729" spans="1:1" x14ac:dyDescent="0.25">
      <c r="A2729" s="89" t="str">
        <f t="shared" si="42"/>
        <v/>
      </c>
    </row>
    <row r="2730" spans="1:1" x14ac:dyDescent="0.25">
      <c r="A2730" s="89" t="str">
        <f t="shared" si="42"/>
        <v/>
      </c>
    </row>
    <row r="2731" spans="1:1" x14ac:dyDescent="0.25">
      <c r="A2731" s="89" t="str">
        <f t="shared" si="42"/>
        <v/>
      </c>
    </row>
    <row r="2732" spans="1:1" x14ac:dyDescent="0.25">
      <c r="A2732" s="89" t="str">
        <f t="shared" si="42"/>
        <v/>
      </c>
    </row>
    <row r="2733" spans="1:1" x14ac:dyDescent="0.25">
      <c r="A2733" s="89" t="str">
        <f t="shared" si="42"/>
        <v/>
      </c>
    </row>
    <row r="2734" spans="1:1" x14ac:dyDescent="0.25">
      <c r="A2734" s="89" t="str">
        <f t="shared" si="42"/>
        <v/>
      </c>
    </row>
    <row r="2735" spans="1:1" x14ac:dyDescent="0.25">
      <c r="A2735" s="89" t="str">
        <f t="shared" si="42"/>
        <v/>
      </c>
    </row>
    <row r="2736" spans="1:1" x14ac:dyDescent="0.25">
      <c r="A2736" s="89" t="str">
        <f t="shared" si="42"/>
        <v/>
      </c>
    </row>
    <row r="2737" spans="1:1" x14ac:dyDescent="0.25">
      <c r="A2737" s="89" t="str">
        <f t="shared" si="42"/>
        <v/>
      </c>
    </row>
    <row r="2738" spans="1:1" x14ac:dyDescent="0.25">
      <c r="A2738" s="89" t="str">
        <f t="shared" si="42"/>
        <v/>
      </c>
    </row>
    <row r="2739" spans="1:1" x14ac:dyDescent="0.25">
      <c r="A2739" s="89" t="str">
        <f t="shared" si="42"/>
        <v/>
      </c>
    </row>
    <row r="2740" spans="1:1" x14ac:dyDescent="0.25">
      <c r="A2740" s="89" t="str">
        <f t="shared" si="42"/>
        <v/>
      </c>
    </row>
    <row r="2741" spans="1:1" x14ac:dyDescent="0.25">
      <c r="A2741" s="89" t="str">
        <f t="shared" si="42"/>
        <v/>
      </c>
    </row>
    <row r="2742" spans="1:1" x14ac:dyDescent="0.25">
      <c r="A2742" s="89" t="str">
        <f t="shared" si="42"/>
        <v/>
      </c>
    </row>
    <row r="2743" spans="1:1" x14ac:dyDescent="0.25">
      <c r="A2743" s="89" t="str">
        <f t="shared" si="42"/>
        <v/>
      </c>
    </row>
    <row r="2744" spans="1:1" x14ac:dyDescent="0.25">
      <c r="A2744" s="89" t="str">
        <f t="shared" si="42"/>
        <v/>
      </c>
    </row>
    <row r="2745" spans="1:1" x14ac:dyDescent="0.25">
      <c r="A2745" s="89" t="str">
        <f t="shared" si="42"/>
        <v/>
      </c>
    </row>
    <row r="2746" spans="1:1" x14ac:dyDescent="0.25">
      <c r="A2746" s="89" t="str">
        <f t="shared" si="42"/>
        <v/>
      </c>
    </row>
    <row r="2747" spans="1:1" x14ac:dyDescent="0.25">
      <c r="A2747" s="89" t="str">
        <f t="shared" si="42"/>
        <v/>
      </c>
    </row>
    <row r="2748" spans="1:1" x14ac:dyDescent="0.25">
      <c r="A2748" s="89" t="str">
        <f t="shared" si="42"/>
        <v/>
      </c>
    </row>
    <row r="2749" spans="1:1" x14ac:dyDescent="0.25">
      <c r="A2749" s="89" t="str">
        <f t="shared" si="42"/>
        <v/>
      </c>
    </row>
    <row r="2750" spans="1:1" x14ac:dyDescent="0.25">
      <c r="A2750" s="89" t="str">
        <f t="shared" si="42"/>
        <v/>
      </c>
    </row>
    <row r="2751" spans="1:1" x14ac:dyDescent="0.25">
      <c r="A2751" s="89" t="str">
        <f t="shared" si="42"/>
        <v/>
      </c>
    </row>
    <row r="2752" spans="1:1" x14ac:dyDescent="0.25">
      <c r="A2752" s="89" t="str">
        <f t="shared" si="42"/>
        <v/>
      </c>
    </row>
    <row r="2753" spans="1:1" x14ac:dyDescent="0.25">
      <c r="A2753" s="89" t="str">
        <f t="shared" si="42"/>
        <v/>
      </c>
    </row>
    <row r="2754" spans="1:1" x14ac:dyDescent="0.25">
      <c r="A2754" s="89" t="str">
        <f t="shared" si="42"/>
        <v/>
      </c>
    </row>
    <row r="2755" spans="1:1" x14ac:dyDescent="0.25">
      <c r="A2755" s="89" t="str">
        <f t="shared" ref="A2755:A2818" si="43">B2755&amp;J2755&amp;C2755</f>
        <v/>
      </c>
    </row>
    <row r="2756" spans="1:1" x14ac:dyDescent="0.25">
      <c r="A2756" s="89" t="str">
        <f t="shared" si="43"/>
        <v/>
      </c>
    </row>
    <row r="2757" spans="1:1" x14ac:dyDescent="0.25">
      <c r="A2757" s="89" t="str">
        <f t="shared" si="43"/>
        <v/>
      </c>
    </row>
    <row r="2758" spans="1:1" x14ac:dyDescent="0.25">
      <c r="A2758" s="89" t="str">
        <f t="shared" si="43"/>
        <v/>
      </c>
    </row>
    <row r="2759" spans="1:1" x14ac:dyDescent="0.25">
      <c r="A2759" s="89" t="str">
        <f t="shared" si="43"/>
        <v/>
      </c>
    </row>
    <row r="2760" spans="1:1" x14ac:dyDescent="0.25">
      <c r="A2760" s="89" t="str">
        <f t="shared" si="43"/>
        <v/>
      </c>
    </row>
    <row r="2761" spans="1:1" x14ac:dyDescent="0.25">
      <c r="A2761" s="89" t="str">
        <f t="shared" si="43"/>
        <v/>
      </c>
    </row>
    <row r="2762" spans="1:1" x14ac:dyDescent="0.25">
      <c r="A2762" s="89" t="str">
        <f t="shared" si="43"/>
        <v/>
      </c>
    </row>
    <row r="2763" spans="1:1" x14ac:dyDescent="0.25">
      <c r="A2763" s="89" t="str">
        <f t="shared" si="43"/>
        <v/>
      </c>
    </row>
    <row r="2764" spans="1:1" x14ac:dyDescent="0.25">
      <c r="A2764" s="89" t="str">
        <f t="shared" si="43"/>
        <v/>
      </c>
    </row>
    <row r="2765" spans="1:1" x14ac:dyDescent="0.25">
      <c r="A2765" s="89" t="str">
        <f t="shared" si="43"/>
        <v/>
      </c>
    </row>
    <row r="2766" spans="1:1" x14ac:dyDescent="0.25">
      <c r="A2766" s="89" t="str">
        <f t="shared" si="43"/>
        <v/>
      </c>
    </row>
    <row r="2767" spans="1:1" x14ac:dyDescent="0.25">
      <c r="A2767" s="89" t="str">
        <f t="shared" si="43"/>
        <v/>
      </c>
    </row>
    <row r="2768" spans="1:1" x14ac:dyDescent="0.25">
      <c r="A2768" s="89" t="str">
        <f t="shared" si="43"/>
        <v/>
      </c>
    </row>
    <row r="2769" spans="1:1" x14ac:dyDescent="0.25">
      <c r="A2769" s="89" t="str">
        <f t="shared" si="43"/>
        <v/>
      </c>
    </row>
    <row r="2770" spans="1:1" x14ac:dyDescent="0.25">
      <c r="A2770" s="89" t="str">
        <f t="shared" si="43"/>
        <v/>
      </c>
    </row>
    <row r="2771" spans="1:1" x14ac:dyDescent="0.25">
      <c r="A2771" s="89" t="str">
        <f t="shared" si="43"/>
        <v/>
      </c>
    </row>
    <row r="2772" spans="1:1" x14ac:dyDescent="0.25">
      <c r="A2772" s="89" t="str">
        <f t="shared" si="43"/>
        <v/>
      </c>
    </row>
    <row r="2773" spans="1:1" x14ac:dyDescent="0.25">
      <c r="A2773" s="89" t="str">
        <f t="shared" si="43"/>
        <v/>
      </c>
    </row>
    <row r="2774" spans="1:1" x14ac:dyDescent="0.25">
      <c r="A2774" s="89" t="str">
        <f t="shared" si="43"/>
        <v/>
      </c>
    </row>
    <row r="2775" spans="1:1" x14ac:dyDescent="0.25">
      <c r="A2775" s="89" t="str">
        <f t="shared" si="43"/>
        <v/>
      </c>
    </row>
    <row r="2776" spans="1:1" x14ac:dyDescent="0.25">
      <c r="A2776" s="89" t="str">
        <f t="shared" si="43"/>
        <v/>
      </c>
    </row>
    <row r="2777" spans="1:1" x14ac:dyDescent="0.25">
      <c r="A2777" s="89" t="str">
        <f t="shared" si="43"/>
        <v/>
      </c>
    </row>
    <row r="2778" spans="1:1" x14ac:dyDescent="0.25">
      <c r="A2778" s="89" t="str">
        <f t="shared" si="43"/>
        <v/>
      </c>
    </row>
    <row r="2779" spans="1:1" x14ac:dyDescent="0.25">
      <c r="A2779" s="89" t="str">
        <f t="shared" si="43"/>
        <v/>
      </c>
    </row>
    <row r="2780" spans="1:1" x14ac:dyDescent="0.25">
      <c r="A2780" s="89" t="str">
        <f t="shared" si="43"/>
        <v/>
      </c>
    </row>
    <row r="2781" spans="1:1" x14ac:dyDescent="0.25">
      <c r="A2781" s="89" t="str">
        <f t="shared" si="43"/>
        <v/>
      </c>
    </row>
    <row r="2782" spans="1:1" x14ac:dyDescent="0.25">
      <c r="A2782" s="89" t="str">
        <f t="shared" si="43"/>
        <v/>
      </c>
    </row>
    <row r="2783" spans="1:1" x14ac:dyDescent="0.25">
      <c r="A2783" s="89" t="str">
        <f t="shared" si="43"/>
        <v/>
      </c>
    </row>
    <row r="2784" spans="1:1" x14ac:dyDescent="0.25">
      <c r="A2784" s="89" t="str">
        <f t="shared" si="43"/>
        <v/>
      </c>
    </row>
    <row r="2785" spans="1:1" x14ac:dyDescent="0.25">
      <c r="A2785" s="89" t="str">
        <f t="shared" si="43"/>
        <v/>
      </c>
    </row>
    <row r="2786" spans="1:1" x14ac:dyDescent="0.25">
      <c r="A2786" s="89" t="str">
        <f t="shared" si="43"/>
        <v/>
      </c>
    </row>
    <row r="2787" spans="1:1" x14ac:dyDescent="0.25">
      <c r="A2787" s="89" t="str">
        <f t="shared" si="43"/>
        <v/>
      </c>
    </row>
    <row r="2788" spans="1:1" x14ac:dyDescent="0.25">
      <c r="A2788" s="89" t="str">
        <f t="shared" si="43"/>
        <v/>
      </c>
    </row>
    <row r="2789" spans="1:1" x14ac:dyDescent="0.25">
      <c r="A2789" s="89" t="str">
        <f t="shared" si="43"/>
        <v/>
      </c>
    </row>
    <row r="2790" spans="1:1" x14ac:dyDescent="0.25">
      <c r="A2790" s="89" t="str">
        <f t="shared" si="43"/>
        <v/>
      </c>
    </row>
    <row r="2791" spans="1:1" x14ac:dyDescent="0.25">
      <c r="A2791" s="89" t="str">
        <f t="shared" si="43"/>
        <v/>
      </c>
    </row>
    <row r="2792" spans="1:1" x14ac:dyDescent="0.25">
      <c r="A2792" s="89" t="str">
        <f t="shared" si="43"/>
        <v/>
      </c>
    </row>
    <row r="2793" spans="1:1" x14ac:dyDescent="0.25">
      <c r="A2793" s="89" t="str">
        <f t="shared" si="43"/>
        <v/>
      </c>
    </row>
    <row r="2794" spans="1:1" x14ac:dyDescent="0.25">
      <c r="A2794" s="89" t="str">
        <f t="shared" si="43"/>
        <v/>
      </c>
    </row>
    <row r="2795" spans="1:1" x14ac:dyDescent="0.25">
      <c r="A2795" s="89" t="str">
        <f t="shared" si="43"/>
        <v/>
      </c>
    </row>
    <row r="2796" spans="1:1" x14ac:dyDescent="0.25">
      <c r="A2796" s="89" t="str">
        <f t="shared" si="43"/>
        <v/>
      </c>
    </row>
    <row r="2797" spans="1:1" x14ac:dyDescent="0.25">
      <c r="A2797" s="89" t="str">
        <f t="shared" si="43"/>
        <v/>
      </c>
    </row>
    <row r="2798" spans="1:1" x14ac:dyDescent="0.25">
      <c r="A2798" s="89" t="str">
        <f t="shared" si="43"/>
        <v/>
      </c>
    </row>
    <row r="2799" spans="1:1" x14ac:dyDescent="0.25">
      <c r="A2799" s="89" t="str">
        <f t="shared" si="43"/>
        <v/>
      </c>
    </row>
    <row r="2800" spans="1:1" x14ac:dyDescent="0.25">
      <c r="A2800" s="89" t="str">
        <f t="shared" si="43"/>
        <v/>
      </c>
    </row>
    <row r="2801" spans="1:1" x14ac:dyDescent="0.25">
      <c r="A2801" s="89" t="str">
        <f t="shared" si="43"/>
        <v/>
      </c>
    </row>
    <row r="2802" spans="1:1" x14ac:dyDescent="0.25">
      <c r="A2802" s="89" t="str">
        <f t="shared" si="43"/>
        <v/>
      </c>
    </row>
    <row r="2803" spans="1:1" x14ac:dyDescent="0.25">
      <c r="A2803" s="89" t="str">
        <f t="shared" si="43"/>
        <v/>
      </c>
    </row>
    <row r="2804" spans="1:1" x14ac:dyDescent="0.25">
      <c r="A2804" s="89" t="str">
        <f t="shared" si="43"/>
        <v/>
      </c>
    </row>
    <row r="2805" spans="1:1" x14ac:dyDescent="0.25">
      <c r="A2805" s="89" t="str">
        <f t="shared" si="43"/>
        <v/>
      </c>
    </row>
    <row r="2806" spans="1:1" x14ac:dyDescent="0.25">
      <c r="A2806" s="89" t="str">
        <f t="shared" si="43"/>
        <v/>
      </c>
    </row>
    <row r="2807" spans="1:1" x14ac:dyDescent="0.25">
      <c r="A2807" s="89" t="str">
        <f t="shared" si="43"/>
        <v/>
      </c>
    </row>
    <row r="2808" spans="1:1" x14ac:dyDescent="0.25">
      <c r="A2808" s="89" t="str">
        <f t="shared" si="43"/>
        <v/>
      </c>
    </row>
    <row r="2809" spans="1:1" x14ac:dyDescent="0.25">
      <c r="A2809" s="89" t="str">
        <f t="shared" si="43"/>
        <v/>
      </c>
    </row>
    <row r="2810" spans="1:1" x14ac:dyDescent="0.25">
      <c r="A2810" s="89" t="str">
        <f t="shared" si="43"/>
        <v/>
      </c>
    </row>
    <row r="2811" spans="1:1" x14ac:dyDescent="0.25">
      <c r="A2811" s="89" t="str">
        <f t="shared" si="43"/>
        <v/>
      </c>
    </row>
    <row r="2812" spans="1:1" x14ac:dyDescent="0.25">
      <c r="A2812" s="89" t="str">
        <f t="shared" si="43"/>
        <v/>
      </c>
    </row>
    <row r="2813" spans="1:1" x14ac:dyDescent="0.25">
      <c r="A2813" s="89" t="str">
        <f t="shared" si="43"/>
        <v/>
      </c>
    </row>
    <row r="2814" spans="1:1" x14ac:dyDescent="0.25">
      <c r="A2814" s="89" t="str">
        <f t="shared" si="43"/>
        <v/>
      </c>
    </row>
    <row r="2815" spans="1:1" x14ac:dyDescent="0.25">
      <c r="A2815" s="89" t="str">
        <f t="shared" si="43"/>
        <v/>
      </c>
    </row>
    <row r="2816" spans="1:1" x14ac:dyDescent="0.25">
      <c r="A2816" s="89" t="str">
        <f t="shared" si="43"/>
        <v/>
      </c>
    </row>
    <row r="2817" spans="1:1" x14ac:dyDescent="0.25">
      <c r="A2817" s="89" t="str">
        <f t="shared" si="43"/>
        <v/>
      </c>
    </row>
    <row r="2818" spans="1:1" x14ac:dyDescent="0.25">
      <c r="A2818" s="89" t="str">
        <f t="shared" si="43"/>
        <v/>
      </c>
    </row>
    <row r="2819" spans="1:1" x14ac:dyDescent="0.25">
      <c r="A2819" s="89" t="str">
        <f t="shared" ref="A2819:A2882" si="44">B2819&amp;J2819&amp;C2819</f>
        <v/>
      </c>
    </row>
    <row r="2820" spans="1:1" x14ac:dyDescent="0.25">
      <c r="A2820" s="89" t="str">
        <f t="shared" si="44"/>
        <v/>
      </c>
    </row>
    <row r="2821" spans="1:1" x14ac:dyDescent="0.25">
      <c r="A2821" s="89" t="str">
        <f t="shared" si="44"/>
        <v/>
      </c>
    </row>
    <row r="2822" spans="1:1" x14ac:dyDescent="0.25">
      <c r="A2822" s="89" t="str">
        <f t="shared" si="44"/>
        <v/>
      </c>
    </row>
    <row r="2823" spans="1:1" x14ac:dyDescent="0.25">
      <c r="A2823" s="89" t="str">
        <f t="shared" si="44"/>
        <v/>
      </c>
    </row>
    <row r="2824" spans="1:1" x14ac:dyDescent="0.25">
      <c r="A2824" s="89" t="str">
        <f t="shared" si="44"/>
        <v/>
      </c>
    </row>
    <row r="2825" spans="1:1" x14ac:dyDescent="0.25">
      <c r="A2825" s="89" t="str">
        <f t="shared" si="44"/>
        <v/>
      </c>
    </row>
    <row r="2826" spans="1:1" x14ac:dyDescent="0.25">
      <c r="A2826" s="89" t="str">
        <f t="shared" si="44"/>
        <v/>
      </c>
    </row>
    <row r="2827" spans="1:1" x14ac:dyDescent="0.25">
      <c r="A2827" s="89" t="str">
        <f t="shared" si="44"/>
        <v/>
      </c>
    </row>
    <row r="2828" spans="1:1" x14ac:dyDescent="0.25">
      <c r="A2828" s="89" t="str">
        <f t="shared" si="44"/>
        <v/>
      </c>
    </row>
    <row r="2829" spans="1:1" x14ac:dyDescent="0.25">
      <c r="A2829" s="89" t="str">
        <f t="shared" si="44"/>
        <v/>
      </c>
    </row>
    <row r="2830" spans="1:1" x14ac:dyDescent="0.25">
      <c r="A2830" s="89" t="str">
        <f t="shared" si="44"/>
        <v/>
      </c>
    </row>
    <row r="2831" spans="1:1" x14ac:dyDescent="0.25">
      <c r="A2831" s="89" t="str">
        <f t="shared" si="44"/>
        <v/>
      </c>
    </row>
    <row r="2832" spans="1:1" x14ac:dyDescent="0.25">
      <c r="A2832" s="89" t="str">
        <f t="shared" si="44"/>
        <v/>
      </c>
    </row>
    <row r="2833" spans="1:1" x14ac:dyDescent="0.25">
      <c r="A2833" s="89" t="str">
        <f t="shared" si="44"/>
        <v/>
      </c>
    </row>
    <row r="2834" spans="1:1" x14ac:dyDescent="0.25">
      <c r="A2834" s="89" t="str">
        <f t="shared" si="44"/>
        <v/>
      </c>
    </row>
    <row r="2835" spans="1:1" x14ac:dyDescent="0.25">
      <c r="A2835" s="89" t="str">
        <f t="shared" si="44"/>
        <v/>
      </c>
    </row>
    <row r="2836" spans="1:1" x14ac:dyDescent="0.25">
      <c r="A2836" s="89" t="str">
        <f t="shared" si="44"/>
        <v/>
      </c>
    </row>
    <row r="2837" spans="1:1" x14ac:dyDescent="0.25">
      <c r="A2837" s="89" t="str">
        <f t="shared" si="44"/>
        <v/>
      </c>
    </row>
    <row r="2838" spans="1:1" x14ac:dyDescent="0.25">
      <c r="A2838" s="89" t="str">
        <f t="shared" si="44"/>
        <v/>
      </c>
    </row>
    <row r="2839" spans="1:1" x14ac:dyDescent="0.25">
      <c r="A2839" s="89" t="str">
        <f t="shared" si="44"/>
        <v/>
      </c>
    </row>
    <row r="2840" spans="1:1" x14ac:dyDescent="0.25">
      <c r="A2840" s="89" t="str">
        <f t="shared" si="44"/>
        <v/>
      </c>
    </row>
    <row r="2841" spans="1:1" x14ac:dyDescent="0.25">
      <c r="A2841" s="89" t="str">
        <f t="shared" si="44"/>
        <v/>
      </c>
    </row>
    <row r="2842" spans="1:1" x14ac:dyDescent="0.25">
      <c r="A2842" s="89" t="str">
        <f t="shared" si="44"/>
        <v/>
      </c>
    </row>
    <row r="2843" spans="1:1" x14ac:dyDescent="0.25">
      <c r="A2843" s="89" t="str">
        <f t="shared" si="44"/>
        <v/>
      </c>
    </row>
    <row r="2844" spans="1:1" x14ac:dyDescent="0.25">
      <c r="A2844" s="89" t="str">
        <f t="shared" si="44"/>
        <v/>
      </c>
    </row>
    <row r="2845" spans="1:1" x14ac:dyDescent="0.25">
      <c r="A2845" s="89" t="str">
        <f t="shared" si="44"/>
        <v/>
      </c>
    </row>
    <row r="2846" spans="1:1" x14ac:dyDescent="0.25">
      <c r="A2846" s="89" t="str">
        <f t="shared" si="44"/>
        <v/>
      </c>
    </row>
    <row r="2847" spans="1:1" x14ac:dyDescent="0.25">
      <c r="A2847" s="89" t="str">
        <f t="shared" si="44"/>
        <v/>
      </c>
    </row>
    <row r="2848" spans="1:1" x14ac:dyDescent="0.25">
      <c r="A2848" s="89" t="str">
        <f t="shared" si="44"/>
        <v/>
      </c>
    </row>
    <row r="2849" spans="1:1" x14ac:dyDescent="0.25">
      <c r="A2849" s="89" t="str">
        <f t="shared" si="44"/>
        <v/>
      </c>
    </row>
    <row r="2850" spans="1:1" x14ac:dyDescent="0.25">
      <c r="A2850" s="89" t="str">
        <f t="shared" si="44"/>
        <v/>
      </c>
    </row>
    <row r="2851" spans="1:1" x14ac:dyDescent="0.25">
      <c r="A2851" s="89" t="str">
        <f t="shared" si="44"/>
        <v/>
      </c>
    </row>
    <row r="2852" spans="1:1" x14ac:dyDescent="0.25">
      <c r="A2852" s="89" t="str">
        <f t="shared" si="44"/>
        <v/>
      </c>
    </row>
    <row r="2853" spans="1:1" x14ac:dyDescent="0.25">
      <c r="A2853" s="89" t="str">
        <f t="shared" si="44"/>
        <v/>
      </c>
    </row>
    <row r="2854" spans="1:1" x14ac:dyDescent="0.25">
      <c r="A2854" s="89" t="str">
        <f t="shared" si="44"/>
        <v/>
      </c>
    </row>
    <row r="2855" spans="1:1" x14ac:dyDescent="0.25">
      <c r="A2855" s="89" t="str">
        <f t="shared" si="44"/>
        <v/>
      </c>
    </row>
    <row r="2856" spans="1:1" x14ac:dyDescent="0.25">
      <c r="A2856" s="89" t="str">
        <f t="shared" si="44"/>
        <v/>
      </c>
    </row>
    <row r="2857" spans="1:1" x14ac:dyDescent="0.25">
      <c r="A2857" s="89" t="str">
        <f t="shared" si="44"/>
        <v/>
      </c>
    </row>
    <row r="2858" spans="1:1" x14ac:dyDescent="0.25">
      <c r="A2858" s="89" t="str">
        <f t="shared" si="44"/>
        <v/>
      </c>
    </row>
    <row r="2859" spans="1:1" x14ac:dyDescent="0.25">
      <c r="A2859" s="89" t="str">
        <f t="shared" si="44"/>
        <v/>
      </c>
    </row>
    <row r="2860" spans="1:1" x14ac:dyDescent="0.25">
      <c r="A2860" s="89" t="str">
        <f t="shared" si="44"/>
        <v/>
      </c>
    </row>
    <row r="2861" spans="1:1" x14ac:dyDescent="0.25">
      <c r="A2861" s="89" t="str">
        <f t="shared" si="44"/>
        <v/>
      </c>
    </row>
    <row r="2862" spans="1:1" x14ac:dyDescent="0.25">
      <c r="A2862" s="89" t="str">
        <f t="shared" si="44"/>
        <v/>
      </c>
    </row>
    <row r="2863" spans="1:1" x14ac:dyDescent="0.25">
      <c r="A2863" s="89" t="str">
        <f t="shared" si="44"/>
        <v/>
      </c>
    </row>
    <row r="2864" spans="1:1" x14ac:dyDescent="0.25">
      <c r="A2864" s="89" t="str">
        <f t="shared" si="44"/>
        <v/>
      </c>
    </row>
    <row r="2865" spans="1:1" x14ac:dyDescent="0.25">
      <c r="A2865" s="89" t="str">
        <f t="shared" si="44"/>
        <v/>
      </c>
    </row>
    <row r="2866" spans="1:1" x14ac:dyDescent="0.25">
      <c r="A2866" s="89" t="str">
        <f t="shared" si="44"/>
        <v/>
      </c>
    </row>
    <row r="2867" spans="1:1" x14ac:dyDescent="0.25">
      <c r="A2867" s="89" t="str">
        <f t="shared" si="44"/>
        <v/>
      </c>
    </row>
    <row r="2868" spans="1:1" x14ac:dyDescent="0.25">
      <c r="A2868" s="89" t="str">
        <f t="shared" si="44"/>
        <v/>
      </c>
    </row>
    <row r="2869" spans="1:1" x14ac:dyDescent="0.25">
      <c r="A2869" s="89" t="str">
        <f t="shared" si="44"/>
        <v/>
      </c>
    </row>
    <row r="2870" spans="1:1" x14ac:dyDescent="0.25">
      <c r="A2870" s="89" t="str">
        <f t="shared" si="44"/>
        <v/>
      </c>
    </row>
    <row r="2871" spans="1:1" x14ac:dyDescent="0.25">
      <c r="A2871" s="89" t="str">
        <f t="shared" si="44"/>
        <v/>
      </c>
    </row>
    <row r="2872" spans="1:1" x14ac:dyDescent="0.25">
      <c r="A2872" s="89" t="str">
        <f t="shared" si="44"/>
        <v/>
      </c>
    </row>
    <row r="2873" spans="1:1" x14ac:dyDescent="0.25">
      <c r="A2873" s="89" t="str">
        <f t="shared" si="44"/>
        <v/>
      </c>
    </row>
    <row r="2874" spans="1:1" x14ac:dyDescent="0.25">
      <c r="A2874" s="89" t="str">
        <f t="shared" si="44"/>
        <v/>
      </c>
    </row>
    <row r="2875" spans="1:1" x14ac:dyDescent="0.25">
      <c r="A2875" s="89" t="str">
        <f t="shared" si="44"/>
        <v/>
      </c>
    </row>
    <row r="2876" spans="1:1" x14ac:dyDescent="0.25">
      <c r="A2876" s="89" t="str">
        <f t="shared" si="44"/>
        <v/>
      </c>
    </row>
    <row r="2877" spans="1:1" x14ac:dyDescent="0.25">
      <c r="A2877" s="89" t="str">
        <f t="shared" si="44"/>
        <v/>
      </c>
    </row>
    <row r="2878" spans="1:1" x14ac:dyDescent="0.25">
      <c r="A2878" s="89" t="str">
        <f t="shared" si="44"/>
        <v/>
      </c>
    </row>
    <row r="2879" spans="1:1" x14ac:dyDescent="0.25">
      <c r="A2879" s="89" t="str">
        <f t="shared" si="44"/>
        <v/>
      </c>
    </row>
    <row r="2880" spans="1:1" x14ac:dyDescent="0.25">
      <c r="A2880" s="89" t="str">
        <f t="shared" si="44"/>
        <v/>
      </c>
    </row>
    <row r="2881" spans="1:1" x14ac:dyDescent="0.25">
      <c r="A2881" s="89" t="str">
        <f t="shared" si="44"/>
        <v/>
      </c>
    </row>
    <row r="2882" spans="1:1" x14ac:dyDescent="0.25">
      <c r="A2882" s="89" t="str">
        <f t="shared" si="44"/>
        <v/>
      </c>
    </row>
    <row r="2883" spans="1:1" x14ac:dyDescent="0.25">
      <c r="A2883" s="89" t="str">
        <f t="shared" ref="A2883:A2946" si="45">B2883&amp;J2883&amp;C2883</f>
        <v/>
      </c>
    </row>
    <row r="2884" spans="1:1" x14ac:dyDescent="0.25">
      <c r="A2884" s="89" t="str">
        <f t="shared" si="45"/>
        <v/>
      </c>
    </row>
    <row r="2885" spans="1:1" x14ac:dyDescent="0.25">
      <c r="A2885" s="89" t="str">
        <f t="shared" si="45"/>
        <v/>
      </c>
    </row>
    <row r="2886" spans="1:1" x14ac:dyDescent="0.25">
      <c r="A2886" s="89" t="str">
        <f t="shared" si="45"/>
        <v/>
      </c>
    </row>
    <row r="2887" spans="1:1" x14ac:dyDescent="0.25">
      <c r="A2887" s="89" t="str">
        <f t="shared" si="45"/>
        <v/>
      </c>
    </row>
    <row r="2888" spans="1:1" x14ac:dyDescent="0.25">
      <c r="A2888" s="89" t="str">
        <f t="shared" si="45"/>
        <v/>
      </c>
    </row>
    <row r="2889" spans="1:1" x14ac:dyDescent="0.25">
      <c r="A2889" s="89" t="str">
        <f t="shared" si="45"/>
        <v/>
      </c>
    </row>
    <row r="2890" spans="1:1" x14ac:dyDescent="0.25">
      <c r="A2890" s="89" t="str">
        <f t="shared" si="45"/>
        <v/>
      </c>
    </row>
    <row r="2891" spans="1:1" x14ac:dyDescent="0.25">
      <c r="A2891" s="89" t="str">
        <f t="shared" si="45"/>
        <v/>
      </c>
    </row>
    <row r="2892" spans="1:1" x14ac:dyDescent="0.25">
      <c r="A2892" s="89" t="str">
        <f t="shared" si="45"/>
        <v/>
      </c>
    </row>
    <row r="2893" spans="1:1" x14ac:dyDescent="0.25">
      <c r="A2893" s="89" t="str">
        <f t="shared" si="45"/>
        <v/>
      </c>
    </row>
    <row r="2894" spans="1:1" x14ac:dyDescent="0.25">
      <c r="A2894" s="89" t="str">
        <f t="shared" si="45"/>
        <v/>
      </c>
    </row>
    <row r="2895" spans="1:1" x14ac:dyDescent="0.25">
      <c r="A2895" s="89" t="str">
        <f t="shared" si="45"/>
        <v/>
      </c>
    </row>
    <row r="2896" spans="1:1" x14ac:dyDescent="0.25">
      <c r="A2896" s="89" t="str">
        <f t="shared" si="45"/>
        <v/>
      </c>
    </row>
    <row r="2897" spans="1:1" x14ac:dyDescent="0.25">
      <c r="A2897" s="89" t="str">
        <f t="shared" si="45"/>
        <v/>
      </c>
    </row>
    <row r="2898" spans="1:1" x14ac:dyDescent="0.25">
      <c r="A2898" s="89" t="str">
        <f t="shared" si="45"/>
        <v/>
      </c>
    </row>
    <row r="2899" spans="1:1" x14ac:dyDescent="0.25">
      <c r="A2899" s="89" t="str">
        <f t="shared" si="45"/>
        <v/>
      </c>
    </row>
    <row r="2900" spans="1:1" x14ac:dyDescent="0.25">
      <c r="A2900" s="89" t="str">
        <f t="shared" si="45"/>
        <v/>
      </c>
    </row>
    <row r="2901" spans="1:1" x14ac:dyDescent="0.25">
      <c r="A2901" s="89" t="str">
        <f t="shared" si="45"/>
        <v/>
      </c>
    </row>
    <row r="2902" spans="1:1" x14ac:dyDescent="0.25">
      <c r="A2902" s="89" t="str">
        <f t="shared" si="45"/>
        <v/>
      </c>
    </row>
    <row r="2903" spans="1:1" x14ac:dyDescent="0.25">
      <c r="A2903" s="89" t="str">
        <f t="shared" si="45"/>
        <v/>
      </c>
    </row>
    <row r="2904" spans="1:1" x14ac:dyDescent="0.25">
      <c r="A2904" s="89" t="str">
        <f t="shared" si="45"/>
        <v/>
      </c>
    </row>
    <row r="2905" spans="1:1" x14ac:dyDescent="0.25">
      <c r="A2905" s="89" t="str">
        <f t="shared" si="45"/>
        <v/>
      </c>
    </row>
    <row r="2906" spans="1:1" x14ac:dyDescent="0.25">
      <c r="A2906" s="89" t="str">
        <f t="shared" si="45"/>
        <v/>
      </c>
    </row>
    <row r="2907" spans="1:1" x14ac:dyDescent="0.25">
      <c r="A2907" s="89" t="str">
        <f t="shared" si="45"/>
        <v/>
      </c>
    </row>
    <row r="2908" spans="1:1" x14ac:dyDescent="0.25">
      <c r="A2908" s="89" t="str">
        <f t="shared" si="45"/>
        <v/>
      </c>
    </row>
    <row r="2909" spans="1:1" x14ac:dyDescent="0.25">
      <c r="A2909" s="89" t="str">
        <f t="shared" si="45"/>
        <v/>
      </c>
    </row>
    <row r="2910" spans="1:1" x14ac:dyDescent="0.25">
      <c r="A2910" s="89" t="str">
        <f t="shared" si="45"/>
        <v/>
      </c>
    </row>
    <row r="2911" spans="1:1" x14ac:dyDescent="0.25">
      <c r="A2911" s="89" t="str">
        <f t="shared" si="45"/>
        <v/>
      </c>
    </row>
    <row r="2912" spans="1:1" x14ac:dyDescent="0.25">
      <c r="A2912" s="89" t="str">
        <f t="shared" si="45"/>
        <v/>
      </c>
    </row>
    <row r="2913" spans="1:1" x14ac:dyDescent="0.25">
      <c r="A2913" s="89" t="str">
        <f t="shared" si="45"/>
        <v/>
      </c>
    </row>
    <row r="2914" spans="1:1" x14ac:dyDescent="0.25">
      <c r="A2914" s="89" t="str">
        <f t="shared" si="45"/>
        <v/>
      </c>
    </row>
    <row r="2915" spans="1:1" x14ac:dyDescent="0.25">
      <c r="A2915" s="89" t="str">
        <f t="shared" si="45"/>
        <v/>
      </c>
    </row>
    <row r="2916" spans="1:1" x14ac:dyDescent="0.25">
      <c r="A2916" s="89" t="str">
        <f t="shared" si="45"/>
        <v/>
      </c>
    </row>
    <row r="2917" spans="1:1" x14ac:dyDescent="0.25">
      <c r="A2917" s="89" t="str">
        <f t="shared" si="45"/>
        <v/>
      </c>
    </row>
    <row r="2918" spans="1:1" x14ac:dyDescent="0.25">
      <c r="A2918" s="89" t="str">
        <f t="shared" si="45"/>
        <v/>
      </c>
    </row>
    <row r="2919" spans="1:1" x14ac:dyDescent="0.25">
      <c r="A2919" s="89" t="str">
        <f t="shared" si="45"/>
        <v/>
      </c>
    </row>
    <row r="2920" spans="1:1" x14ac:dyDescent="0.25">
      <c r="A2920" s="89" t="str">
        <f t="shared" si="45"/>
        <v/>
      </c>
    </row>
    <row r="2921" spans="1:1" x14ac:dyDescent="0.25">
      <c r="A2921" s="89" t="str">
        <f t="shared" si="45"/>
        <v/>
      </c>
    </row>
    <row r="2922" spans="1:1" x14ac:dyDescent="0.25">
      <c r="A2922" s="89" t="str">
        <f t="shared" si="45"/>
        <v/>
      </c>
    </row>
    <row r="2923" spans="1:1" x14ac:dyDescent="0.25">
      <c r="A2923" s="89" t="str">
        <f t="shared" si="45"/>
        <v/>
      </c>
    </row>
    <row r="2924" spans="1:1" x14ac:dyDescent="0.25">
      <c r="A2924" s="89" t="str">
        <f t="shared" si="45"/>
        <v/>
      </c>
    </row>
    <row r="2925" spans="1:1" x14ac:dyDescent="0.25">
      <c r="A2925" s="89" t="str">
        <f t="shared" si="45"/>
        <v/>
      </c>
    </row>
    <row r="2926" spans="1:1" x14ac:dyDescent="0.25">
      <c r="A2926" s="89" t="str">
        <f t="shared" si="45"/>
        <v/>
      </c>
    </row>
    <row r="2927" spans="1:1" x14ac:dyDescent="0.25">
      <c r="A2927" s="89" t="str">
        <f t="shared" si="45"/>
        <v/>
      </c>
    </row>
    <row r="2928" spans="1:1" x14ac:dyDescent="0.25">
      <c r="A2928" s="89" t="str">
        <f t="shared" si="45"/>
        <v/>
      </c>
    </row>
    <row r="2929" spans="1:1" x14ac:dyDescent="0.25">
      <c r="A2929" s="89" t="str">
        <f t="shared" si="45"/>
        <v/>
      </c>
    </row>
    <row r="2930" spans="1:1" x14ac:dyDescent="0.25">
      <c r="A2930" s="89" t="str">
        <f t="shared" si="45"/>
        <v/>
      </c>
    </row>
    <row r="2931" spans="1:1" x14ac:dyDescent="0.25">
      <c r="A2931" s="89" t="str">
        <f t="shared" si="45"/>
        <v/>
      </c>
    </row>
    <row r="2932" spans="1:1" x14ac:dyDescent="0.25">
      <c r="A2932" s="89" t="str">
        <f t="shared" si="45"/>
        <v/>
      </c>
    </row>
    <row r="2933" spans="1:1" x14ac:dyDescent="0.25">
      <c r="A2933" s="89" t="str">
        <f t="shared" si="45"/>
        <v/>
      </c>
    </row>
    <row r="2934" spans="1:1" x14ac:dyDescent="0.25">
      <c r="A2934" s="89" t="str">
        <f t="shared" si="45"/>
        <v/>
      </c>
    </row>
    <row r="2935" spans="1:1" x14ac:dyDescent="0.25">
      <c r="A2935" s="89" t="str">
        <f t="shared" si="45"/>
        <v/>
      </c>
    </row>
    <row r="2936" spans="1:1" x14ac:dyDescent="0.25">
      <c r="A2936" s="89" t="str">
        <f t="shared" si="45"/>
        <v/>
      </c>
    </row>
    <row r="2937" spans="1:1" x14ac:dyDescent="0.25">
      <c r="A2937" s="89" t="str">
        <f t="shared" si="45"/>
        <v/>
      </c>
    </row>
    <row r="2938" spans="1:1" x14ac:dyDescent="0.25">
      <c r="A2938" s="89" t="str">
        <f t="shared" si="45"/>
        <v/>
      </c>
    </row>
    <row r="2939" spans="1:1" x14ac:dyDescent="0.25">
      <c r="A2939" s="89" t="str">
        <f t="shared" si="45"/>
        <v/>
      </c>
    </row>
    <row r="2940" spans="1:1" x14ac:dyDescent="0.25">
      <c r="A2940" s="89" t="str">
        <f t="shared" si="45"/>
        <v/>
      </c>
    </row>
    <row r="2941" spans="1:1" x14ac:dyDescent="0.25">
      <c r="A2941" s="89" t="str">
        <f t="shared" si="45"/>
        <v/>
      </c>
    </row>
    <row r="2942" spans="1:1" x14ac:dyDescent="0.25">
      <c r="A2942" s="89" t="str">
        <f t="shared" si="45"/>
        <v/>
      </c>
    </row>
    <row r="2943" spans="1:1" x14ac:dyDescent="0.25">
      <c r="A2943" s="89" t="str">
        <f t="shared" si="45"/>
        <v/>
      </c>
    </row>
    <row r="2944" spans="1:1" x14ac:dyDescent="0.25">
      <c r="A2944" s="89" t="str">
        <f t="shared" si="45"/>
        <v/>
      </c>
    </row>
    <row r="2945" spans="1:1" x14ac:dyDescent="0.25">
      <c r="A2945" s="89" t="str">
        <f t="shared" si="45"/>
        <v/>
      </c>
    </row>
    <row r="2946" spans="1:1" x14ac:dyDescent="0.25">
      <c r="A2946" s="89" t="str">
        <f t="shared" si="45"/>
        <v/>
      </c>
    </row>
    <row r="2947" spans="1:1" x14ac:dyDescent="0.25">
      <c r="A2947" s="89" t="str">
        <f t="shared" ref="A2947:A3010" si="46">B2947&amp;J2947&amp;C2947</f>
        <v/>
      </c>
    </row>
    <row r="2948" spans="1:1" x14ac:dyDescent="0.25">
      <c r="A2948" s="89" t="str">
        <f t="shared" si="46"/>
        <v/>
      </c>
    </row>
    <row r="2949" spans="1:1" x14ac:dyDescent="0.25">
      <c r="A2949" s="89" t="str">
        <f t="shared" si="46"/>
        <v/>
      </c>
    </row>
    <row r="2950" spans="1:1" x14ac:dyDescent="0.25">
      <c r="A2950" s="89" t="str">
        <f t="shared" si="46"/>
        <v/>
      </c>
    </row>
    <row r="2951" spans="1:1" x14ac:dyDescent="0.25">
      <c r="A2951" s="89" t="str">
        <f t="shared" si="46"/>
        <v/>
      </c>
    </row>
    <row r="2952" spans="1:1" x14ac:dyDescent="0.25">
      <c r="A2952" s="89" t="str">
        <f t="shared" si="46"/>
        <v/>
      </c>
    </row>
    <row r="2953" spans="1:1" x14ac:dyDescent="0.25">
      <c r="A2953" s="89" t="str">
        <f t="shared" si="46"/>
        <v/>
      </c>
    </row>
    <row r="2954" spans="1:1" x14ac:dyDescent="0.25">
      <c r="A2954" s="89" t="str">
        <f t="shared" si="46"/>
        <v/>
      </c>
    </row>
    <row r="2955" spans="1:1" x14ac:dyDescent="0.25">
      <c r="A2955" s="89" t="str">
        <f t="shared" si="46"/>
        <v/>
      </c>
    </row>
    <row r="2956" spans="1:1" x14ac:dyDescent="0.25">
      <c r="A2956" s="89" t="str">
        <f t="shared" si="46"/>
        <v/>
      </c>
    </row>
    <row r="2957" spans="1:1" x14ac:dyDescent="0.25">
      <c r="A2957" s="89" t="str">
        <f t="shared" si="46"/>
        <v/>
      </c>
    </row>
    <row r="2958" spans="1:1" x14ac:dyDescent="0.25">
      <c r="A2958" s="89" t="str">
        <f t="shared" si="46"/>
        <v/>
      </c>
    </row>
    <row r="2959" spans="1:1" x14ac:dyDescent="0.25">
      <c r="A2959" s="89" t="str">
        <f t="shared" si="46"/>
        <v/>
      </c>
    </row>
    <row r="2960" spans="1:1" x14ac:dyDescent="0.25">
      <c r="A2960" s="89" t="str">
        <f t="shared" si="46"/>
        <v/>
      </c>
    </row>
    <row r="2961" spans="1:1" x14ac:dyDescent="0.25">
      <c r="A2961" s="89" t="str">
        <f t="shared" si="46"/>
        <v/>
      </c>
    </row>
    <row r="2962" spans="1:1" x14ac:dyDescent="0.25">
      <c r="A2962" s="89" t="str">
        <f t="shared" si="46"/>
        <v/>
      </c>
    </row>
    <row r="2963" spans="1:1" x14ac:dyDescent="0.25">
      <c r="A2963" s="89" t="str">
        <f t="shared" si="46"/>
        <v/>
      </c>
    </row>
    <row r="2964" spans="1:1" x14ac:dyDescent="0.25">
      <c r="A2964" s="89" t="str">
        <f t="shared" si="46"/>
        <v/>
      </c>
    </row>
    <row r="2965" spans="1:1" x14ac:dyDescent="0.25">
      <c r="A2965" s="89" t="str">
        <f t="shared" si="46"/>
        <v/>
      </c>
    </row>
    <row r="2966" spans="1:1" x14ac:dyDescent="0.25">
      <c r="A2966" s="89" t="str">
        <f t="shared" si="46"/>
        <v/>
      </c>
    </row>
    <row r="2967" spans="1:1" x14ac:dyDescent="0.25">
      <c r="A2967" s="89" t="str">
        <f t="shared" si="46"/>
        <v/>
      </c>
    </row>
    <row r="2968" spans="1:1" x14ac:dyDescent="0.25">
      <c r="A2968" s="89" t="str">
        <f t="shared" si="46"/>
        <v/>
      </c>
    </row>
    <row r="2969" spans="1:1" x14ac:dyDescent="0.25">
      <c r="A2969" s="89" t="str">
        <f t="shared" si="46"/>
        <v/>
      </c>
    </row>
    <row r="2970" spans="1:1" x14ac:dyDescent="0.25">
      <c r="A2970" s="89" t="str">
        <f t="shared" si="46"/>
        <v/>
      </c>
    </row>
    <row r="2971" spans="1:1" x14ac:dyDescent="0.25">
      <c r="A2971" s="89" t="str">
        <f t="shared" si="46"/>
        <v/>
      </c>
    </row>
    <row r="2972" spans="1:1" x14ac:dyDescent="0.25">
      <c r="A2972" s="89" t="str">
        <f t="shared" si="46"/>
        <v/>
      </c>
    </row>
    <row r="2973" spans="1:1" x14ac:dyDescent="0.25">
      <c r="A2973" s="89" t="str">
        <f t="shared" si="46"/>
        <v/>
      </c>
    </row>
    <row r="2974" spans="1:1" x14ac:dyDescent="0.25">
      <c r="A2974" s="89" t="str">
        <f t="shared" si="46"/>
        <v/>
      </c>
    </row>
    <row r="2975" spans="1:1" x14ac:dyDescent="0.25">
      <c r="A2975" s="89" t="str">
        <f t="shared" si="46"/>
        <v/>
      </c>
    </row>
    <row r="2976" spans="1:1" x14ac:dyDescent="0.25">
      <c r="A2976" s="89" t="str">
        <f t="shared" si="46"/>
        <v/>
      </c>
    </row>
    <row r="2977" spans="1:1" x14ac:dyDescent="0.25">
      <c r="A2977" s="89" t="str">
        <f t="shared" si="46"/>
        <v/>
      </c>
    </row>
    <row r="2978" spans="1:1" x14ac:dyDescent="0.25">
      <c r="A2978" s="89" t="str">
        <f t="shared" si="46"/>
        <v/>
      </c>
    </row>
    <row r="2979" spans="1:1" x14ac:dyDescent="0.25">
      <c r="A2979" s="89" t="str">
        <f t="shared" si="46"/>
        <v/>
      </c>
    </row>
    <row r="2980" spans="1:1" x14ac:dyDescent="0.25">
      <c r="A2980" s="89" t="str">
        <f t="shared" si="46"/>
        <v/>
      </c>
    </row>
    <row r="2981" spans="1:1" x14ac:dyDescent="0.25">
      <c r="A2981" s="89" t="str">
        <f t="shared" si="46"/>
        <v/>
      </c>
    </row>
    <row r="2982" spans="1:1" x14ac:dyDescent="0.25">
      <c r="A2982" s="89" t="str">
        <f t="shared" si="46"/>
        <v/>
      </c>
    </row>
    <row r="2983" spans="1:1" x14ac:dyDescent="0.25">
      <c r="A2983" s="89" t="str">
        <f t="shared" si="46"/>
        <v/>
      </c>
    </row>
    <row r="2984" spans="1:1" x14ac:dyDescent="0.25">
      <c r="A2984" s="89" t="str">
        <f t="shared" si="46"/>
        <v/>
      </c>
    </row>
    <row r="2985" spans="1:1" x14ac:dyDescent="0.25">
      <c r="A2985" s="89" t="str">
        <f t="shared" si="46"/>
        <v/>
      </c>
    </row>
    <row r="2986" spans="1:1" x14ac:dyDescent="0.25">
      <c r="A2986" s="89" t="str">
        <f t="shared" si="46"/>
        <v/>
      </c>
    </row>
    <row r="2987" spans="1:1" x14ac:dyDescent="0.25">
      <c r="A2987" s="89" t="str">
        <f t="shared" si="46"/>
        <v/>
      </c>
    </row>
    <row r="2988" spans="1:1" x14ac:dyDescent="0.25">
      <c r="A2988" s="89" t="str">
        <f t="shared" si="46"/>
        <v/>
      </c>
    </row>
    <row r="2989" spans="1:1" x14ac:dyDescent="0.25">
      <c r="A2989" s="89" t="str">
        <f t="shared" si="46"/>
        <v/>
      </c>
    </row>
    <row r="2990" spans="1:1" x14ac:dyDescent="0.25">
      <c r="A2990" s="89" t="str">
        <f t="shared" si="46"/>
        <v/>
      </c>
    </row>
    <row r="2991" spans="1:1" x14ac:dyDescent="0.25">
      <c r="A2991" s="89" t="str">
        <f t="shared" si="46"/>
        <v/>
      </c>
    </row>
    <row r="2992" spans="1:1" x14ac:dyDescent="0.25">
      <c r="A2992" s="89" t="str">
        <f t="shared" si="46"/>
        <v/>
      </c>
    </row>
    <row r="2993" spans="1:1" x14ac:dyDescent="0.25">
      <c r="A2993" s="89" t="str">
        <f t="shared" si="46"/>
        <v/>
      </c>
    </row>
    <row r="2994" spans="1:1" x14ac:dyDescent="0.25">
      <c r="A2994" s="89" t="str">
        <f t="shared" si="46"/>
        <v/>
      </c>
    </row>
    <row r="2995" spans="1:1" x14ac:dyDescent="0.25">
      <c r="A2995" s="89" t="str">
        <f t="shared" si="46"/>
        <v/>
      </c>
    </row>
    <row r="2996" spans="1:1" x14ac:dyDescent="0.25">
      <c r="A2996" s="89" t="str">
        <f t="shared" si="46"/>
        <v/>
      </c>
    </row>
    <row r="2997" spans="1:1" x14ac:dyDescent="0.25">
      <c r="A2997" s="89" t="str">
        <f t="shared" si="46"/>
        <v/>
      </c>
    </row>
    <row r="2998" spans="1:1" x14ac:dyDescent="0.25">
      <c r="A2998" s="89" t="str">
        <f t="shared" si="46"/>
        <v/>
      </c>
    </row>
    <row r="2999" spans="1:1" x14ac:dyDescent="0.25">
      <c r="A2999" s="89" t="str">
        <f t="shared" si="46"/>
        <v/>
      </c>
    </row>
    <row r="3000" spans="1:1" x14ac:dyDescent="0.25">
      <c r="A3000" s="89" t="str">
        <f t="shared" si="46"/>
        <v/>
      </c>
    </row>
    <row r="3001" spans="1:1" x14ac:dyDescent="0.25">
      <c r="A3001" s="89" t="str">
        <f t="shared" si="46"/>
        <v/>
      </c>
    </row>
    <row r="3002" spans="1:1" x14ac:dyDescent="0.25">
      <c r="A3002" s="89" t="str">
        <f t="shared" si="46"/>
        <v/>
      </c>
    </row>
    <row r="3003" spans="1:1" x14ac:dyDescent="0.25">
      <c r="A3003" s="89" t="str">
        <f t="shared" si="46"/>
        <v/>
      </c>
    </row>
    <row r="3004" spans="1:1" x14ac:dyDescent="0.25">
      <c r="A3004" s="89" t="str">
        <f t="shared" si="46"/>
        <v/>
      </c>
    </row>
    <row r="3005" spans="1:1" x14ac:dyDescent="0.25">
      <c r="A3005" s="89" t="str">
        <f t="shared" si="46"/>
        <v/>
      </c>
    </row>
    <row r="3006" spans="1:1" x14ac:dyDescent="0.25">
      <c r="A3006" s="89" t="str">
        <f t="shared" si="46"/>
        <v/>
      </c>
    </row>
    <row r="3007" spans="1:1" x14ac:dyDescent="0.25">
      <c r="A3007" s="89" t="str">
        <f t="shared" si="46"/>
        <v/>
      </c>
    </row>
    <row r="3008" spans="1:1" x14ac:dyDescent="0.25">
      <c r="A3008" s="89" t="str">
        <f t="shared" si="46"/>
        <v/>
      </c>
    </row>
    <row r="3009" spans="1:1" x14ac:dyDescent="0.25">
      <c r="A3009" s="89" t="str">
        <f t="shared" si="46"/>
        <v/>
      </c>
    </row>
    <row r="3010" spans="1:1" x14ac:dyDescent="0.25">
      <c r="A3010" s="89" t="str">
        <f t="shared" si="46"/>
        <v/>
      </c>
    </row>
    <row r="3011" spans="1:1" x14ac:dyDescent="0.25">
      <c r="A3011" s="89" t="str">
        <f t="shared" ref="A3011:A3074" si="47">B3011&amp;J3011&amp;C3011</f>
        <v/>
      </c>
    </row>
    <row r="3012" spans="1:1" x14ac:dyDescent="0.25">
      <c r="A3012" s="89" t="str">
        <f t="shared" si="47"/>
        <v/>
      </c>
    </row>
    <row r="3013" spans="1:1" x14ac:dyDescent="0.25">
      <c r="A3013" s="89" t="str">
        <f t="shared" si="47"/>
        <v/>
      </c>
    </row>
    <row r="3014" spans="1:1" x14ac:dyDescent="0.25">
      <c r="A3014" s="89" t="str">
        <f t="shared" si="47"/>
        <v/>
      </c>
    </row>
    <row r="3015" spans="1:1" x14ac:dyDescent="0.25">
      <c r="A3015" s="89" t="str">
        <f t="shared" si="47"/>
        <v/>
      </c>
    </row>
    <row r="3016" spans="1:1" x14ac:dyDescent="0.25">
      <c r="A3016" s="89" t="str">
        <f t="shared" si="47"/>
        <v/>
      </c>
    </row>
    <row r="3017" spans="1:1" x14ac:dyDescent="0.25">
      <c r="A3017" s="89" t="str">
        <f t="shared" si="47"/>
        <v/>
      </c>
    </row>
    <row r="3018" spans="1:1" x14ac:dyDescent="0.25">
      <c r="A3018" s="89" t="str">
        <f t="shared" si="47"/>
        <v/>
      </c>
    </row>
    <row r="3019" spans="1:1" x14ac:dyDescent="0.25">
      <c r="A3019" s="89" t="str">
        <f t="shared" si="47"/>
        <v/>
      </c>
    </row>
    <row r="3020" spans="1:1" x14ac:dyDescent="0.25">
      <c r="A3020" s="89" t="str">
        <f t="shared" si="47"/>
        <v/>
      </c>
    </row>
    <row r="3021" spans="1:1" x14ac:dyDescent="0.25">
      <c r="A3021" s="89" t="str">
        <f t="shared" si="47"/>
        <v/>
      </c>
    </row>
    <row r="3022" spans="1:1" x14ac:dyDescent="0.25">
      <c r="A3022" s="89" t="str">
        <f t="shared" si="47"/>
        <v/>
      </c>
    </row>
    <row r="3023" spans="1:1" x14ac:dyDescent="0.25">
      <c r="A3023" s="89" t="str">
        <f t="shared" si="47"/>
        <v/>
      </c>
    </row>
    <row r="3024" spans="1:1" x14ac:dyDescent="0.25">
      <c r="A3024" s="89" t="str">
        <f t="shared" si="47"/>
        <v/>
      </c>
    </row>
    <row r="3025" spans="1:1" x14ac:dyDescent="0.25">
      <c r="A3025" s="89" t="str">
        <f t="shared" si="47"/>
        <v/>
      </c>
    </row>
    <row r="3026" spans="1:1" x14ac:dyDescent="0.25">
      <c r="A3026" s="89" t="str">
        <f t="shared" si="47"/>
        <v/>
      </c>
    </row>
    <row r="3027" spans="1:1" x14ac:dyDescent="0.25">
      <c r="A3027" s="89" t="str">
        <f t="shared" si="47"/>
        <v/>
      </c>
    </row>
    <row r="3028" spans="1:1" x14ac:dyDescent="0.25">
      <c r="A3028" s="89" t="str">
        <f t="shared" si="47"/>
        <v/>
      </c>
    </row>
    <row r="3029" spans="1:1" x14ac:dyDescent="0.25">
      <c r="A3029" s="89" t="str">
        <f t="shared" si="47"/>
        <v/>
      </c>
    </row>
    <row r="3030" spans="1:1" x14ac:dyDescent="0.25">
      <c r="A3030" s="89" t="str">
        <f t="shared" si="47"/>
        <v/>
      </c>
    </row>
    <row r="3031" spans="1:1" x14ac:dyDescent="0.25">
      <c r="A3031" s="89" t="str">
        <f t="shared" si="47"/>
        <v/>
      </c>
    </row>
    <row r="3032" spans="1:1" x14ac:dyDescent="0.25">
      <c r="A3032" s="89" t="str">
        <f t="shared" si="47"/>
        <v/>
      </c>
    </row>
    <row r="3033" spans="1:1" x14ac:dyDescent="0.25">
      <c r="A3033" s="89" t="str">
        <f t="shared" si="47"/>
        <v/>
      </c>
    </row>
    <row r="3034" spans="1:1" x14ac:dyDescent="0.25">
      <c r="A3034" s="89" t="str">
        <f t="shared" si="47"/>
        <v/>
      </c>
    </row>
    <row r="3035" spans="1:1" x14ac:dyDescent="0.25">
      <c r="A3035" s="89" t="str">
        <f t="shared" si="47"/>
        <v/>
      </c>
    </row>
    <row r="3036" spans="1:1" x14ac:dyDescent="0.25">
      <c r="A3036" s="89" t="str">
        <f t="shared" si="47"/>
        <v/>
      </c>
    </row>
    <row r="3037" spans="1:1" x14ac:dyDescent="0.25">
      <c r="A3037" s="89" t="str">
        <f t="shared" si="47"/>
        <v/>
      </c>
    </row>
    <row r="3038" spans="1:1" x14ac:dyDescent="0.25">
      <c r="A3038" s="89" t="str">
        <f t="shared" si="47"/>
        <v/>
      </c>
    </row>
    <row r="3039" spans="1:1" x14ac:dyDescent="0.25">
      <c r="A3039" s="89" t="str">
        <f t="shared" si="47"/>
        <v/>
      </c>
    </row>
    <row r="3040" spans="1:1" x14ac:dyDescent="0.25">
      <c r="A3040" s="89" t="str">
        <f t="shared" si="47"/>
        <v/>
      </c>
    </row>
    <row r="3041" spans="1:1" x14ac:dyDescent="0.25">
      <c r="A3041" s="89" t="str">
        <f t="shared" si="47"/>
        <v/>
      </c>
    </row>
    <row r="3042" spans="1:1" x14ac:dyDescent="0.25">
      <c r="A3042" s="89" t="str">
        <f t="shared" si="47"/>
        <v/>
      </c>
    </row>
    <row r="3043" spans="1:1" x14ac:dyDescent="0.25">
      <c r="A3043" s="89" t="str">
        <f t="shared" si="47"/>
        <v/>
      </c>
    </row>
    <row r="3044" spans="1:1" x14ac:dyDescent="0.25">
      <c r="A3044" s="89" t="str">
        <f t="shared" si="47"/>
        <v/>
      </c>
    </row>
    <row r="3045" spans="1:1" x14ac:dyDescent="0.25">
      <c r="A3045" s="89" t="str">
        <f t="shared" si="47"/>
        <v/>
      </c>
    </row>
    <row r="3046" spans="1:1" x14ac:dyDescent="0.25">
      <c r="A3046" s="89" t="str">
        <f t="shared" si="47"/>
        <v/>
      </c>
    </row>
    <row r="3047" spans="1:1" x14ac:dyDescent="0.25">
      <c r="A3047" s="89" t="str">
        <f t="shared" si="47"/>
        <v/>
      </c>
    </row>
    <row r="3048" spans="1:1" x14ac:dyDescent="0.25">
      <c r="A3048" s="89" t="str">
        <f t="shared" si="47"/>
        <v/>
      </c>
    </row>
    <row r="3049" spans="1:1" x14ac:dyDescent="0.25">
      <c r="A3049" s="89" t="str">
        <f t="shared" si="47"/>
        <v/>
      </c>
    </row>
    <row r="3050" spans="1:1" x14ac:dyDescent="0.25">
      <c r="A3050" s="89" t="str">
        <f t="shared" si="47"/>
        <v/>
      </c>
    </row>
    <row r="3051" spans="1:1" x14ac:dyDescent="0.25">
      <c r="A3051" s="89" t="str">
        <f t="shared" si="47"/>
        <v/>
      </c>
    </row>
    <row r="3052" spans="1:1" x14ac:dyDescent="0.25">
      <c r="A3052" s="89" t="str">
        <f t="shared" si="47"/>
        <v/>
      </c>
    </row>
    <row r="3053" spans="1:1" x14ac:dyDescent="0.25">
      <c r="A3053" s="89" t="str">
        <f t="shared" si="47"/>
        <v/>
      </c>
    </row>
    <row r="3054" spans="1:1" x14ac:dyDescent="0.25">
      <c r="A3054" s="89" t="str">
        <f t="shared" si="47"/>
        <v/>
      </c>
    </row>
    <row r="3055" spans="1:1" x14ac:dyDescent="0.25">
      <c r="A3055" s="89" t="str">
        <f t="shared" si="47"/>
        <v/>
      </c>
    </row>
    <row r="3056" spans="1:1" x14ac:dyDescent="0.25">
      <c r="A3056" s="89" t="str">
        <f t="shared" si="47"/>
        <v/>
      </c>
    </row>
    <row r="3057" spans="1:1" x14ac:dyDescent="0.25">
      <c r="A3057" s="89" t="str">
        <f t="shared" si="47"/>
        <v/>
      </c>
    </row>
    <row r="3058" spans="1:1" x14ac:dyDescent="0.25">
      <c r="A3058" s="89" t="str">
        <f t="shared" si="47"/>
        <v/>
      </c>
    </row>
    <row r="3059" spans="1:1" x14ac:dyDescent="0.25">
      <c r="A3059" s="89" t="str">
        <f t="shared" si="47"/>
        <v/>
      </c>
    </row>
    <row r="3060" spans="1:1" x14ac:dyDescent="0.25">
      <c r="A3060" s="89" t="str">
        <f t="shared" si="47"/>
        <v/>
      </c>
    </row>
    <row r="3061" spans="1:1" x14ac:dyDescent="0.25">
      <c r="A3061" s="89" t="str">
        <f t="shared" si="47"/>
        <v/>
      </c>
    </row>
    <row r="3062" spans="1:1" x14ac:dyDescent="0.25">
      <c r="A3062" s="89" t="str">
        <f t="shared" si="47"/>
        <v/>
      </c>
    </row>
    <row r="3063" spans="1:1" x14ac:dyDescent="0.25">
      <c r="A3063" s="89" t="str">
        <f t="shared" si="47"/>
        <v/>
      </c>
    </row>
    <row r="3064" spans="1:1" x14ac:dyDescent="0.25">
      <c r="A3064" s="89" t="str">
        <f t="shared" si="47"/>
        <v/>
      </c>
    </row>
    <row r="3065" spans="1:1" x14ac:dyDescent="0.25">
      <c r="A3065" s="89" t="str">
        <f t="shared" si="47"/>
        <v/>
      </c>
    </row>
    <row r="3066" spans="1:1" x14ac:dyDescent="0.25">
      <c r="A3066" s="89" t="str">
        <f t="shared" si="47"/>
        <v/>
      </c>
    </row>
    <row r="3067" spans="1:1" x14ac:dyDescent="0.25">
      <c r="A3067" s="89" t="str">
        <f t="shared" si="47"/>
        <v/>
      </c>
    </row>
    <row r="3068" spans="1:1" x14ac:dyDescent="0.25">
      <c r="A3068" s="89" t="str">
        <f t="shared" si="47"/>
        <v/>
      </c>
    </row>
    <row r="3069" spans="1:1" x14ac:dyDescent="0.25">
      <c r="A3069" s="89" t="str">
        <f t="shared" si="47"/>
        <v/>
      </c>
    </row>
    <row r="3070" spans="1:1" x14ac:dyDescent="0.25">
      <c r="A3070" s="89" t="str">
        <f t="shared" si="47"/>
        <v/>
      </c>
    </row>
    <row r="3071" spans="1:1" x14ac:dyDescent="0.25">
      <c r="A3071" s="89" t="str">
        <f t="shared" si="47"/>
        <v/>
      </c>
    </row>
    <row r="3072" spans="1:1" x14ac:dyDescent="0.25">
      <c r="A3072" s="89" t="str">
        <f t="shared" si="47"/>
        <v/>
      </c>
    </row>
    <row r="3073" spans="1:1" x14ac:dyDescent="0.25">
      <c r="A3073" s="89" t="str">
        <f t="shared" si="47"/>
        <v/>
      </c>
    </row>
    <row r="3074" spans="1:1" x14ac:dyDescent="0.25">
      <c r="A3074" s="89" t="str">
        <f t="shared" si="47"/>
        <v/>
      </c>
    </row>
    <row r="3075" spans="1:1" x14ac:dyDescent="0.25">
      <c r="A3075" s="89" t="str">
        <f t="shared" ref="A3075:A3138" si="48">B3075&amp;J3075&amp;C3075</f>
        <v/>
      </c>
    </row>
    <row r="3076" spans="1:1" x14ac:dyDescent="0.25">
      <c r="A3076" s="89" t="str">
        <f t="shared" si="48"/>
        <v/>
      </c>
    </row>
    <row r="3077" spans="1:1" x14ac:dyDescent="0.25">
      <c r="A3077" s="89" t="str">
        <f t="shared" si="48"/>
        <v/>
      </c>
    </row>
    <row r="3078" spans="1:1" x14ac:dyDescent="0.25">
      <c r="A3078" s="89" t="str">
        <f t="shared" si="48"/>
        <v/>
      </c>
    </row>
    <row r="3079" spans="1:1" x14ac:dyDescent="0.25">
      <c r="A3079" s="89" t="str">
        <f t="shared" si="48"/>
        <v/>
      </c>
    </row>
    <row r="3080" spans="1:1" x14ac:dyDescent="0.25">
      <c r="A3080" s="89" t="str">
        <f t="shared" si="48"/>
        <v/>
      </c>
    </row>
    <row r="3081" spans="1:1" x14ac:dyDescent="0.25">
      <c r="A3081" s="89" t="str">
        <f t="shared" si="48"/>
        <v/>
      </c>
    </row>
    <row r="3082" spans="1:1" x14ac:dyDescent="0.25">
      <c r="A3082" s="89" t="str">
        <f t="shared" si="48"/>
        <v/>
      </c>
    </row>
    <row r="3083" spans="1:1" x14ac:dyDescent="0.25">
      <c r="A3083" s="89" t="str">
        <f t="shared" si="48"/>
        <v/>
      </c>
    </row>
    <row r="3084" spans="1:1" x14ac:dyDescent="0.25">
      <c r="A3084" s="89" t="str">
        <f t="shared" si="48"/>
        <v/>
      </c>
    </row>
    <row r="3085" spans="1:1" x14ac:dyDescent="0.25">
      <c r="A3085" s="89" t="str">
        <f t="shared" si="48"/>
        <v/>
      </c>
    </row>
    <row r="3086" spans="1:1" x14ac:dyDescent="0.25">
      <c r="A3086" s="89" t="str">
        <f t="shared" si="48"/>
        <v/>
      </c>
    </row>
    <row r="3087" spans="1:1" x14ac:dyDescent="0.25">
      <c r="A3087" s="89" t="str">
        <f t="shared" si="48"/>
        <v/>
      </c>
    </row>
    <row r="3088" spans="1:1" x14ac:dyDescent="0.25">
      <c r="A3088" s="89" t="str">
        <f t="shared" si="48"/>
        <v/>
      </c>
    </row>
    <row r="3089" spans="1:1" x14ac:dyDescent="0.25">
      <c r="A3089" s="89" t="str">
        <f t="shared" si="48"/>
        <v/>
      </c>
    </row>
    <row r="3090" spans="1:1" x14ac:dyDescent="0.25">
      <c r="A3090" s="89" t="str">
        <f t="shared" si="48"/>
        <v/>
      </c>
    </row>
    <row r="3091" spans="1:1" x14ac:dyDescent="0.25">
      <c r="A3091" s="89" t="str">
        <f t="shared" si="48"/>
        <v/>
      </c>
    </row>
    <row r="3092" spans="1:1" x14ac:dyDescent="0.25">
      <c r="A3092" s="89" t="str">
        <f t="shared" si="48"/>
        <v/>
      </c>
    </row>
    <row r="3093" spans="1:1" x14ac:dyDescent="0.25">
      <c r="A3093" s="89" t="str">
        <f t="shared" si="48"/>
        <v/>
      </c>
    </row>
    <row r="3094" spans="1:1" x14ac:dyDescent="0.25">
      <c r="A3094" s="89" t="str">
        <f t="shared" si="48"/>
        <v/>
      </c>
    </row>
    <row r="3095" spans="1:1" x14ac:dyDescent="0.25">
      <c r="A3095" s="89" t="str">
        <f t="shared" si="48"/>
        <v/>
      </c>
    </row>
    <row r="3096" spans="1:1" x14ac:dyDescent="0.25">
      <c r="A3096" s="89" t="str">
        <f t="shared" si="48"/>
        <v/>
      </c>
    </row>
    <row r="3097" spans="1:1" x14ac:dyDescent="0.25">
      <c r="A3097" s="89" t="str">
        <f t="shared" si="48"/>
        <v/>
      </c>
    </row>
    <row r="3098" spans="1:1" x14ac:dyDescent="0.25">
      <c r="A3098" s="89" t="str">
        <f t="shared" si="48"/>
        <v/>
      </c>
    </row>
    <row r="3099" spans="1:1" x14ac:dyDescent="0.25">
      <c r="A3099" s="89" t="str">
        <f t="shared" si="48"/>
        <v/>
      </c>
    </row>
    <row r="3100" spans="1:1" x14ac:dyDescent="0.25">
      <c r="A3100" s="89" t="str">
        <f t="shared" si="48"/>
        <v/>
      </c>
    </row>
    <row r="3101" spans="1:1" x14ac:dyDescent="0.25">
      <c r="A3101" s="89" t="str">
        <f t="shared" si="48"/>
        <v/>
      </c>
    </row>
    <row r="3102" spans="1:1" x14ac:dyDescent="0.25">
      <c r="A3102" s="89" t="str">
        <f t="shared" si="48"/>
        <v/>
      </c>
    </row>
    <row r="3103" spans="1:1" x14ac:dyDescent="0.25">
      <c r="A3103" s="89" t="str">
        <f t="shared" si="48"/>
        <v/>
      </c>
    </row>
    <row r="3104" spans="1:1" x14ac:dyDescent="0.25">
      <c r="A3104" s="89" t="str">
        <f t="shared" si="48"/>
        <v/>
      </c>
    </row>
    <row r="3105" spans="1:1" x14ac:dyDescent="0.25">
      <c r="A3105" s="89" t="str">
        <f t="shared" si="48"/>
        <v/>
      </c>
    </row>
    <row r="3106" spans="1:1" x14ac:dyDescent="0.25">
      <c r="A3106" s="89" t="str">
        <f t="shared" si="48"/>
        <v/>
      </c>
    </row>
    <row r="3107" spans="1:1" x14ac:dyDescent="0.25">
      <c r="A3107" s="89" t="str">
        <f t="shared" si="48"/>
        <v/>
      </c>
    </row>
    <row r="3108" spans="1:1" x14ac:dyDescent="0.25">
      <c r="A3108" s="89" t="str">
        <f t="shared" si="48"/>
        <v/>
      </c>
    </row>
    <row r="3109" spans="1:1" x14ac:dyDescent="0.25">
      <c r="A3109" s="89" t="str">
        <f t="shared" si="48"/>
        <v/>
      </c>
    </row>
    <row r="3110" spans="1:1" x14ac:dyDescent="0.25">
      <c r="A3110" s="89" t="str">
        <f t="shared" si="48"/>
        <v/>
      </c>
    </row>
    <row r="3111" spans="1:1" x14ac:dyDescent="0.25">
      <c r="A3111" s="89" t="str">
        <f t="shared" si="48"/>
        <v/>
      </c>
    </row>
    <row r="3112" spans="1:1" x14ac:dyDescent="0.25">
      <c r="A3112" s="89" t="str">
        <f t="shared" si="48"/>
        <v/>
      </c>
    </row>
    <row r="3113" spans="1:1" x14ac:dyDescent="0.25">
      <c r="A3113" s="89" t="str">
        <f t="shared" si="48"/>
        <v/>
      </c>
    </row>
    <row r="3114" spans="1:1" x14ac:dyDescent="0.25">
      <c r="A3114" s="89" t="str">
        <f t="shared" si="48"/>
        <v/>
      </c>
    </row>
    <row r="3115" spans="1:1" x14ac:dyDescent="0.25">
      <c r="A3115" s="89" t="str">
        <f t="shared" si="48"/>
        <v/>
      </c>
    </row>
    <row r="3116" spans="1:1" x14ac:dyDescent="0.25">
      <c r="A3116" s="89" t="str">
        <f t="shared" si="48"/>
        <v/>
      </c>
    </row>
    <row r="3117" spans="1:1" x14ac:dyDescent="0.25">
      <c r="A3117" s="89" t="str">
        <f t="shared" si="48"/>
        <v/>
      </c>
    </row>
    <row r="3118" spans="1:1" x14ac:dyDescent="0.25">
      <c r="A3118" s="89" t="str">
        <f t="shared" si="48"/>
        <v/>
      </c>
    </row>
    <row r="3119" spans="1:1" x14ac:dyDescent="0.25">
      <c r="A3119" s="89" t="str">
        <f t="shared" si="48"/>
        <v/>
      </c>
    </row>
    <row r="3120" spans="1:1" x14ac:dyDescent="0.25">
      <c r="A3120" s="89" t="str">
        <f t="shared" si="48"/>
        <v/>
      </c>
    </row>
    <row r="3121" spans="1:1" x14ac:dyDescent="0.25">
      <c r="A3121" s="89" t="str">
        <f t="shared" si="48"/>
        <v/>
      </c>
    </row>
    <row r="3122" spans="1:1" x14ac:dyDescent="0.25">
      <c r="A3122" s="89" t="str">
        <f t="shared" si="48"/>
        <v/>
      </c>
    </row>
    <row r="3123" spans="1:1" x14ac:dyDescent="0.25">
      <c r="A3123" s="89" t="str">
        <f t="shared" si="48"/>
        <v/>
      </c>
    </row>
    <row r="3124" spans="1:1" x14ac:dyDescent="0.25">
      <c r="A3124" s="89" t="str">
        <f t="shared" si="48"/>
        <v/>
      </c>
    </row>
    <row r="3125" spans="1:1" x14ac:dyDescent="0.25">
      <c r="A3125" s="89" t="str">
        <f t="shared" si="48"/>
        <v/>
      </c>
    </row>
    <row r="3126" spans="1:1" x14ac:dyDescent="0.25">
      <c r="A3126" s="89" t="str">
        <f t="shared" si="48"/>
        <v/>
      </c>
    </row>
    <row r="3127" spans="1:1" x14ac:dyDescent="0.25">
      <c r="A3127" s="89" t="str">
        <f t="shared" si="48"/>
        <v/>
      </c>
    </row>
    <row r="3128" spans="1:1" x14ac:dyDescent="0.25">
      <c r="A3128" s="89" t="str">
        <f t="shared" si="48"/>
        <v/>
      </c>
    </row>
    <row r="3129" spans="1:1" x14ac:dyDescent="0.25">
      <c r="A3129" s="89" t="str">
        <f t="shared" si="48"/>
        <v/>
      </c>
    </row>
    <row r="3130" spans="1:1" x14ac:dyDescent="0.25">
      <c r="A3130" s="89" t="str">
        <f t="shared" si="48"/>
        <v/>
      </c>
    </row>
    <row r="3131" spans="1:1" x14ac:dyDescent="0.25">
      <c r="A3131" s="89" t="str">
        <f t="shared" si="48"/>
        <v/>
      </c>
    </row>
    <row r="3132" spans="1:1" x14ac:dyDescent="0.25">
      <c r="A3132" s="89" t="str">
        <f t="shared" si="48"/>
        <v/>
      </c>
    </row>
    <row r="3133" spans="1:1" x14ac:dyDescent="0.25">
      <c r="A3133" s="89" t="str">
        <f t="shared" si="48"/>
        <v/>
      </c>
    </row>
    <row r="3134" spans="1:1" x14ac:dyDescent="0.25">
      <c r="A3134" s="89" t="str">
        <f t="shared" si="48"/>
        <v/>
      </c>
    </row>
    <row r="3135" spans="1:1" x14ac:dyDescent="0.25">
      <c r="A3135" s="89" t="str">
        <f t="shared" si="48"/>
        <v/>
      </c>
    </row>
    <row r="3136" spans="1:1" x14ac:dyDescent="0.25">
      <c r="A3136" s="89" t="str">
        <f t="shared" si="48"/>
        <v/>
      </c>
    </row>
    <row r="3137" spans="1:1" x14ac:dyDescent="0.25">
      <c r="A3137" s="89" t="str">
        <f t="shared" si="48"/>
        <v/>
      </c>
    </row>
    <row r="3138" spans="1:1" x14ac:dyDescent="0.25">
      <c r="A3138" s="89" t="str">
        <f t="shared" si="48"/>
        <v/>
      </c>
    </row>
    <row r="3139" spans="1:1" x14ac:dyDescent="0.25">
      <c r="A3139" s="89" t="str">
        <f t="shared" ref="A3139:A3202" si="49">B3139&amp;J3139&amp;C3139</f>
        <v/>
      </c>
    </row>
    <row r="3140" spans="1:1" x14ac:dyDescent="0.25">
      <c r="A3140" s="89" t="str">
        <f t="shared" si="49"/>
        <v/>
      </c>
    </row>
    <row r="3141" spans="1:1" x14ac:dyDescent="0.25">
      <c r="A3141" s="89" t="str">
        <f t="shared" si="49"/>
        <v/>
      </c>
    </row>
    <row r="3142" spans="1:1" x14ac:dyDescent="0.25">
      <c r="A3142" s="89" t="str">
        <f t="shared" si="49"/>
        <v/>
      </c>
    </row>
    <row r="3143" spans="1:1" x14ac:dyDescent="0.25">
      <c r="A3143" s="89" t="str">
        <f t="shared" si="49"/>
        <v/>
      </c>
    </row>
    <row r="3144" spans="1:1" x14ac:dyDescent="0.25">
      <c r="A3144" s="89" t="str">
        <f t="shared" si="49"/>
        <v/>
      </c>
    </row>
    <row r="3145" spans="1:1" x14ac:dyDescent="0.25">
      <c r="A3145" s="89" t="str">
        <f t="shared" si="49"/>
        <v/>
      </c>
    </row>
    <row r="3146" spans="1:1" x14ac:dyDescent="0.25">
      <c r="A3146" s="89" t="str">
        <f t="shared" si="49"/>
        <v/>
      </c>
    </row>
    <row r="3147" spans="1:1" x14ac:dyDescent="0.25">
      <c r="A3147" s="89" t="str">
        <f t="shared" si="49"/>
        <v/>
      </c>
    </row>
    <row r="3148" spans="1:1" x14ac:dyDescent="0.25">
      <c r="A3148" s="89" t="str">
        <f t="shared" si="49"/>
        <v/>
      </c>
    </row>
    <row r="3149" spans="1:1" x14ac:dyDescent="0.25">
      <c r="A3149" s="89" t="str">
        <f t="shared" si="49"/>
        <v/>
      </c>
    </row>
    <row r="3150" spans="1:1" x14ac:dyDescent="0.25">
      <c r="A3150" s="89" t="str">
        <f t="shared" si="49"/>
        <v/>
      </c>
    </row>
    <row r="3151" spans="1:1" x14ac:dyDescent="0.25">
      <c r="A3151" s="89" t="str">
        <f t="shared" si="49"/>
        <v/>
      </c>
    </row>
    <row r="3152" spans="1:1" x14ac:dyDescent="0.25">
      <c r="A3152" s="89" t="str">
        <f t="shared" si="49"/>
        <v/>
      </c>
    </row>
    <row r="3153" spans="1:1" x14ac:dyDescent="0.25">
      <c r="A3153" s="89" t="str">
        <f t="shared" si="49"/>
        <v/>
      </c>
    </row>
    <row r="3154" spans="1:1" x14ac:dyDescent="0.25">
      <c r="A3154" s="89" t="str">
        <f t="shared" si="49"/>
        <v/>
      </c>
    </row>
    <row r="3155" spans="1:1" x14ac:dyDescent="0.25">
      <c r="A3155" s="89" t="str">
        <f t="shared" si="49"/>
        <v/>
      </c>
    </row>
    <row r="3156" spans="1:1" x14ac:dyDescent="0.25">
      <c r="A3156" s="89" t="str">
        <f t="shared" si="49"/>
        <v/>
      </c>
    </row>
    <row r="3157" spans="1:1" x14ac:dyDescent="0.25">
      <c r="A3157" s="89" t="str">
        <f t="shared" si="49"/>
        <v/>
      </c>
    </row>
    <row r="3158" spans="1:1" x14ac:dyDescent="0.25">
      <c r="A3158" s="89" t="str">
        <f t="shared" si="49"/>
        <v/>
      </c>
    </row>
    <row r="3159" spans="1:1" x14ac:dyDescent="0.25">
      <c r="A3159" s="89" t="str">
        <f t="shared" si="49"/>
        <v/>
      </c>
    </row>
    <row r="3160" spans="1:1" x14ac:dyDescent="0.25">
      <c r="A3160" s="89" t="str">
        <f t="shared" si="49"/>
        <v/>
      </c>
    </row>
    <row r="3161" spans="1:1" x14ac:dyDescent="0.25">
      <c r="A3161" s="89" t="str">
        <f t="shared" si="49"/>
        <v/>
      </c>
    </row>
    <row r="3162" spans="1:1" x14ac:dyDescent="0.25">
      <c r="A3162" s="89" t="str">
        <f t="shared" si="49"/>
        <v/>
      </c>
    </row>
    <row r="3163" spans="1:1" x14ac:dyDescent="0.25">
      <c r="A3163" s="89" t="str">
        <f t="shared" si="49"/>
        <v/>
      </c>
    </row>
    <row r="3164" spans="1:1" x14ac:dyDescent="0.25">
      <c r="A3164" s="89" t="str">
        <f t="shared" si="49"/>
        <v/>
      </c>
    </row>
    <row r="3165" spans="1:1" x14ac:dyDescent="0.25">
      <c r="A3165" s="89" t="str">
        <f t="shared" si="49"/>
        <v/>
      </c>
    </row>
    <row r="3166" spans="1:1" x14ac:dyDescent="0.25">
      <c r="A3166" s="89" t="str">
        <f t="shared" si="49"/>
        <v/>
      </c>
    </row>
    <row r="3167" spans="1:1" x14ac:dyDescent="0.25">
      <c r="A3167" s="89" t="str">
        <f t="shared" si="49"/>
        <v/>
      </c>
    </row>
    <row r="3168" spans="1:1" x14ac:dyDescent="0.25">
      <c r="A3168" s="89" t="str">
        <f t="shared" si="49"/>
        <v/>
      </c>
    </row>
    <row r="3169" spans="1:1" x14ac:dyDescent="0.25">
      <c r="A3169" s="89" t="str">
        <f t="shared" si="49"/>
        <v/>
      </c>
    </row>
    <row r="3170" spans="1:1" x14ac:dyDescent="0.25">
      <c r="A3170" s="89" t="str">
        <f t="shared" si="49"/>
        <v/>
      </c>
    </row>
    <row r="3171" spans="1:1" x14ac:dyDescent="0.25">
      <c r="A3171" s="89" t="str">
        <f t="shared" si="49"/>
        <v/>
      </c>
    </row>
    <row r="3172" spans="1:1" x14ac:dyDescent="0.25">
      <c r="A3172" s="89" t="str">
        <f t="shared" si="49"/>
        <v/>
      </c>
    </row>
    <row r="3173" spans="1:1" x14ac:dyDescent="0.25">
      <c r="A3173" s="89" t="str">
        <f t="shared" si="49"/>
        <v/>
      </c>
    </row>
    <row r="3174" spans="1:1" x14ac:dyDescent="0.25">
      <c r="A3174" s="89" t="str">
        <f t="shared" si="49"/>
        <v/>
      </c>
    </row>
    <row r="3175" spans="1:1" x14ac:dyDescent="0.25">
      <c r="A3175" s="89" t="str">
        <f t="shared" si="49"/>
        <v/>
      </c>
    </row>
    <row r="3176" spans="1:1" x14ac:dyDescent="0.25">
      <c r="A3176" s="89" t="str">
        <f t="shared" si="49"/>
        <v/>
      </c>
    </row>
    <row r="3177" spans="1:1" x14ac:dyDescent="0.25">
      <c r="A3177" s="89" t="str">
        <f t="shared" si="49"/>
        <v/>
      </c>
    </row>
    <row r="3178" spans="1:1" x14ac:dyDescent="0.25">
      <c r="A3178" s="89" t="str">
        <f t="shared" si="49"/>
        <v/>
      </c>
    </row>
    <row r="3179" spans="1:1" x14ac:dyDescent="0.25">
      <c r="A3179" s="89" t="str">
        <f t="shared" si="49"/>
        <v/>
      </c>
    </row>
    <row r="3180" spans="1:1" x14ac:dyDescent="0.25">
      <c r="A3180" s="89" t="str">
        <f t="shared" si="49"/>
        <v/>
      </c>
    </row>
    <row r="3181" spans="1:1" x14ac:dyDescent="0.25">
      <c r="A3181" s="89" t="str">
        <f t="shared" si="49"/>
        <v/>
      </c>
    </row>
    <row r="3182" spans="1:1" x14ac:dyDescent="0.25">
      <c r="A3182" s="89" t="str">
        <f t="shared" si="49"/>
        <v/>
      </c>
    </row>
    <row r="3183" spans="1:1" x14ac:dyDescent="0.25">
      <c r="A3183" s="89" t="str">
        <f t="shared" si="49"/>
        <v/>
      </c>
    </row>
    <row r="3184" spans="1:1" x14ac:dyDescent="0.25">
      <c r="A3184" s="89" t="str">
        <f t="shared" si="49"/>
        <v/>
      </c>
    </row>
    <row r="3185" spans="1:1" x14ac:dyDescent="0.25">
      <c r="A3185" s="89" t="str">
        <f t="shared" si="49"/>
        <v/>
      </c>
    </row>
    <row r="3186" spans="1:1" x14ac:dyDescent="0.25">
      <c r="A3186" s="89" t="str">
        <f t="shared" si="49"/>
        <v/>
      </c>
    </row>
    <row r="3187" spans="1:1" x14ac:dyDescent="0.25">
      <c r="A3187" s="89" t="str">
        <f t="shared" si="49"/>
        <v/>
      </c>
    </row>
    <row r="3188" spans="1:1" x14ac:dyDescent="0.25">
      <c r="A3188" s="89" t="str">
        <f t="shared" si="49"/>
        <v/>
      </c>
    </row>
    <row r="3189" spans="1:1" x14ac:dyDescent="0.25">
      <c r="A3189" s="89" t="str">
        <f t="shared" si="49"/>
        <v/>
      </c>
    </row>
    <row r="3190" spans="1:1" x14ac:dyDescent="0.25">
      <c r="A3190" s="89" t="str">
        <f t="shared" si="49"/>
        <v/>
      </c>
    </row>
    <row r="3191" spans="1:1" x14ac:dyDescent="0.25">
      <c r="A3191" s="89" t="str">
        <f t="shared" si="49"/>
        <v/>
      </c>
    </row>
    <row r="3192" spans="1:1" x14ac:dyDescent="0.25">
      <c r="A3192" s="89" t="str">
        <f t="shared" si="49"/>
        <v/>
      </c>
    </row>
    <row r="3193" spans="1:1" x14ac:dyDescent="0.25">
      <c r="A3193" s="89" t="str">
        <f t="shared" si="49"/>
        <v/>
      </c>
    </row>
    <row r="3194" spans="1:1" x14ac:dyDescent="0.25">
      <c r="A3194" s="89" t="str">
        <f t="shared" si="49"/>
        <v/>
      </c>
    </row>
    <row r="3195" spans="1:1" x14ac:dyDescent="0.25">
      <c r="A3195" s="89" t="str">
        <f t="shared" si="49"/>
        <v/>
      </c>
    </row>
    <row r="3196" spans="1:1" x14ac:dyDescent="0.25">
      <c r="A3196" s="89" t="str">
        <f t="shared" si="49"/>
        <v/>
      </c>
    </row>
    <row r="3197" spans="1:1" x14ac:dyDescent="0.25">
      <c r="A3197" s="89" t="str">
        <f t="shared" si="49"/>
        <v/>
      </c>
    </row>
    <row r="3198" spans="1:1" x14ac:dyDescent="0.25">
      <c r="A3198" s="89" t="str">
        <f t="shared" si="49"/>
        <v/>
      </c>
    </row>
    <row r="3199" spans="1:1" x14ac:dyDescent="0.25">
      <c r="A3199" s="89" t="str">
        <f t="shared" si="49"/>
        <v/>
      </c>
    </row>
    <row r="3200" spans="1:1" x14ac:dyDescent="0.25">
      <c r="A3200" s="89" t="str">
        <f t="shared" si="49"/>
        <v/>
      </c>
    </row>
    <row r="3201" spans="1:1" x14ac:dyDescent="0.25">
      <c r="A3201" s="89" t="str">
        <f t="shared" si="49"/>
        <v/>
      </c>
    </row>
    <row r="3202" spans="1:1" x14ac:dyDescent="0.25">
      <c r="A3202" s="89" t="str">
        <f t="shared" si="49"/>
        <v/>
      </c>
    </row>
    <row r="3203" spans="1:1" x14ac:dyDescent="0.25">
      <c r="A3203" s="89" t="str">
        <f t="shared" ref="A3203:A3266" si="50">B3203&amp;J3203&amp;C3203</f>
        <v/>
      </c>
    </row>
    <row r="3204" spans="1:1" x14ac:dyDescent="0.25">
      <c r="A3204" s="89" t="str">
        <f t="shared" si="50"/>
        <v/>
      </c>
    </row>
    <row r="3205" spans="1:1" x14ac:dyDescent="0.25">
      <c r="A3205" s="89" t="str">
        <f t="shared" si="50"/>
        <v/>
      </c>
    </row>
    <row r="3206" spans="1:1" x14ac:dyDescent="0.25">
      <c r="A3206" s="89" t="str">
        <f t="shared" si="50"/>
        <v/>
      </c>
    </row>
    <row r="3207" spans="1:1" x14ac:dyDescent="0.25">
      <c r="A3207" s="89" t="str">
        <f t="shared" si="50"/>
        <v/>
      </c>
    </row>
    <row r="3208" spans="1:1" x14ac:dyDescent="0.25">
      <c r="A3208" s="89" t="str">
        <f t="shared" si="50"/>
        <v/>
      </c>
    </row>
    <row r="3209" spans="1:1" x14ac:dyDescent="0.25">
      <c r="A3209" s="89" t="str">
        <f t="shared" si="50"/>
        <v/>
      </c>
    </row>
    <row r="3210" spans="1:1" x14ac:dyDescent="0.25">
      <c r="A3210" s="89" t="str">
        <f t="shared" si="50"/>
        <v/>
      </c>
    </row>
    <row r="3211" spans="1:1" x14ac:dyDescent="0.25">
      <c r="A3211" s="89" t="str">
        <f t="shared" si="50"/>
        <v/>
      </c>
    </row>
    <row r="3212" spans="1:1" x14ac:dyDescent="0.25">
      <c r="A3212" s="89" t="str">
        <f t="shared" si="50"/>
        <v/>
      </c>
    </row>
    <row r="3213" spans="1:1" x14ac:dyDescent="0.25">
      <c r="A3213" s="89" t="str">
        <f t="shared" si="50"/>
        <v/>
      </c>
    </row>
    <row r="3214" spans="1:1" x14ac:dyDescent="0.25">
      <c r="A3214" s="89" t="str">
        <f t="shared" si="50"/>
        <v/>
      </c>
    </row>
    <row r="3215" spans="1:1" x14ac:dyDescent="0.25">
      <c r="A3215" s="89" t="str">
        <f t="shared" si="50"/>
        <v/>
      </c>
    </row>
    <row r="3216" spans="1:1" x14ac:dyDescent="0.25">
      <c r="A3216" s="89" t="str">
        <f t="shared" si="50"/>
        <v/>
      </c>
    </row>
    <row r="3217" spans="1:1" x14ac:dyDescent="0.25">
      <c r="A3217" s="89" t="str">
        <f t="shared" si="50"/>
        <v/>
      </c>
    </row>
    <row r="3218" spans="1:1" x14ac:dyDescent="0.25">
      <c r="A3218" s="89" t="str">
        <f t="shared" si="50"/>
        <v/>
      </c>
    </row>
    <row r="3219" spans="1:1" x14ac:dyDescent="0.25">
      <c r="A3219" s="89" t="str">
        <f t="shared" si="50"/>
        <v/>
      </c>
    </row>
    <row r="3220" spans="1:1" x14ac:dyDescent="0.25">
      <c r="A3220" s="89" t="str">
        <f t="shared" si="50"/>
        <v/>
      </c>
    </row>
    <row r="3221" spans="1:1" x14ac:dyDescent="0.25">
      <c r="A3221" s="89" t="str">
        <f t="shared" si="50"/>
        <v/>
      </c>
    </row>
    <row r="3222" spans="1:1" x14ac:dyDescent="0.25">
      <c r="A3222" s="89" t="str">
        <f t="shared" si="50"/>
        <v/>
      </c>
    </row>
    <row r="3223" spans="1:1" x14ac:dyDescent="0.25">
      <c r="A3223" s="89" t="str">
        <f t="shared" si="50"/>
        <v/>
      </c>
    </row>
    <row r="3224" spans="1:1" x14ac:dyDescent="0.25">
      <c r="A3224" s="89" t="str">
        <f t="shared" si="50"/>
        <v/>
      </c>
    </row>
    <row r="3225" spans="1:1" x14ac:dyDescent="0.25">
      <c r="A3225" s="89" t="str">
        <f t="shared" si="50"/>
        <v/>
      </c>
    </row>
    <row r="3226" spans="1:1" x14ac:dyDescent="0.25">
      <c r="A3226" s="89" t="str">
        <f t="shared" si="50"/>
        <v/>
      </c>
    </row>
    <row r="3227" spans="1:1" x14ac:dyDescent="0.25">
      <c r="A3227" s="89" t="str">
        <f t="shared" si="50"/>
        <v/>
      </c>
    </row>
    <row r="3228" spans="1:1" x14ac:dyDescent="0.25">
      <c r="A3228" s="89" t="str">
        <f t="shared" si="50"/>
        <v/>
      </c>
    </row>
    <row r="3229" spans="1:1" x14ac:dyDescent="0.25">
      <c r="A3229" s="89" t="str">
        <f t="shared" si="50"/>
        <v/>
      </c>
    </row>
    <row r="3230" spans="1:1" x14ac:dyDescent="0.25">
      <c r="A3230" s="89" t="str">
        <f t="shared" si="50"/>
        <v/>
      </c>
    </row>
    <row r="3231" spans="1:1" x14ac:dyDescent="0.25">
      <c r="A3231" s="89" t="str">
        <f t="shared" si="50"/>
        <v/>
      </c>
    </row>
    <row r="3232" spans="1:1" x14ac:dyDescent="0.25">
      <c r="A3232" s="89" t="str">
        <f t="shared" si="50"/>
        <v/>
      </c>
    </row>
    <row r="3233" spans="1:1" x14ac:dyDescent="0.25">
      <c r="A3233" s="89" t="str">
        <f t="shared" si="50"/>
        <v/>
      </c>
    </row>
    <row r="3234" spans="1:1" x14ac:dyDescent="0.25">
      <c r="A3234" s="89" t="str">
        <f t="shared" si="50"/>
        <v/>
      </c>
    </row>
    <row r="3235" spans="1:1" x14ac:dyDescent="0.25">
      <c r="A3235" s="89" t="str">
        <f t="shared" si="50"/>
        <v/>
      </c>
    </row>
    <row r="3236" spans="1:1" x14ac:dyDescent="0.25">
      <c r="A3236" s="89" t="str">
        <f t="shared" si="50"/>
        <v/>
      </c>
    </row>
    <row r="3237" spans="1:1" x14ac:dyDescent="0.25">
      <c r="A3237" s="89" t="str">
        <f t="shared" si="50"/>
        <v/>
      </c>
    </row>
    <row r="3238" spans="1:1" x14ac:dyDescent="0.25">
      <c r="A3238" s="89" t="str">
        <f t="shared" si="50"/>
        <v/>
      </c>
    </row>
    <row r="3239" spans="1:1" x14ac:dyDescent="0.25">
      <c r="A3239" s="89" t="str">
        <f t="shared" si="50"/>
        <v/>
      </c>
    </row>
    <row r="3240" spans="1:1" x14ac:dyDescent="0.25">
      <c r="A3240" s="89" t="str">
        <f t="shared" si="50"/>
        <v/>
      </c>
    </row>
    <row r="3241" spans="1:1" x14ac:dyDescent="0.25">
      <c r="A3241" s="89" t="str">
        <f t="shared" si="50"/>
        <v/>
      </c>
    </row>
    <row r="3242" spans="1:1" x14ac:dyDescent="0.25">
      <c r="A3242" s="89" t="str">
        <f t="shared" si="50"/>
        <v/>
      </c>
    </row>
    <row r="3243" spans="1:1" x14ac:dyDescent="0.25">
      <c r="A3243" s="89" t="str">
        <f t="shared" si="50"/>
        <v/>
      </c>
    </row>
    <row r="3244" spans="1:1" x14ac:dyDescent="0.25">
      <c r="A3244" s="89" t="str">
        <f t="shared" si="50"/>
        <v/>
      </c>
    </row>
    <row r="3245" spans="1:1" x14ac:dyDescent="0.25">
      <c r="A3245" s="89" t="str">
        <f t="shared" si="50"/>
        <v/>
      </c>
    </row>
    <row r="3246" spans="1:1" x14ac:dyDescent="0.25">
      <c r="A3246" s="89" t="str">
        <f t="shared" si="50"/>
        <v/>
      </c>
    </row>
    <row r="3247" spans="1:1" x14ac:dyDescent="0.25">
      <c r="A3247" s="89" t="str">
        <f t="shared" si="50"/>
        <v/>
      </c>
    </row>
    <row r="3248" spans="1:1" x14ac:dyDescent="0.25">
      <c r="A3248" s="89" t="str">
        <f t="shared" si="50"/>
        <v/>
      </c>
    </row>
    <row r="3249" spans="1:1" x14ac:dyDescent="0.25">
      <c r="A3249" s="89" t="str">
        <f t="shared" si="50"/>
        <v/>
      </c>
    </row>
    <row r="3250" spans="1:1" x14ac:dyDescent="0.25">
      <c r="A3250" s="89" t="str">
        <f t="shared" si="50"/>
        <v/>
      </c>
    </row>
    <row r="3251" spans="1:1" x14ac:dyDescent="0.25">
      <c r="A3251" s="89" t="str">
        <f t="shared" si="50"/>
        <v/>
      </c>
    </row>
    <row r="3252" spans="1:1" x14ac:dyDescent="0.25">
      <c r="A3252" s="89" t="str">
        <f t="shared" si="50"/>
        <v/>
      </c>
    </row>
    <row r="3253" spans="1:1" x14ac:dyDescent="0.25">
      <c r="A3253" s="89" t="str">
        <f t="shared" si="50"/>
        <v/>
      </c>
    </row>
    <row r="3254" spans="1:1" x14ac:dyDescent="0.25">
      <c r="A3254" s="89" t="str">
        <f t="shared" si="50"/>
        <v/>
      </c>
    </row>
    <row r="3255" spans="1:1" x14ac:dyDescent="0.25">
      <c r="A3255" s="89" t="str">
        <f t="shared" si="50"/>
        <v/>
      </c>
    </row>
    <row r="3256" spans="1:1" x14ac:dyDescent="0.25">
      <c r="A3256" s="89" t="str">
        <f t="shared" si="50"/>
        <v/>
      </c>
    </row>
    <row r="3257" spans="1:1" x14ac:dyDescent="0.25">
      <c r="A3257" s="89" t="str">
        <f t="shared" si="50"/>
        <v/>
      </c>
    </row>
    <row r="3258" spans="1:1" x14ac:dyDescent="0.25">
      <c r="A3258" s="89" t="str">
        <f t="shared" si="50"/>
        <v/>
      </c>
    </row>
    <row r="3259" spans="1:1" x14ac:dyDescent="0.25">
      <c r="A3259" s="89" t="str">
        <f t="shared" si="50"/>
        <v/>
      </c>
    </row>
    <row r="3260" spans="1:1" x14ac:dyDescent="0.25">
      <c r="A3260" s="89" t="str">
        <f t="shared" si="50"/>
        <v/>
      </c>
    </row>
    <row r="3261" spans="1:1" x14ac:dyDescent="0.25">
      <c r="A3261" s="89" t="str">
        <f t="shared" si="50"/>
        <v/>
      </c>
    </row>
    <row r="3262" spans="1:1" x14ac:dyDescent="0.25">
      <c r="A3262" s="89" t="str">
        <f t="shared" si="50"/>
        <v/>
      </c>
    </row>
    <row r="3263" spans="1:1" x14ac:dyDescent="0.25">
      <c r="A3263" s="89" t="str">
        <f t="shared" si="50"/>
        <v/>
      </c>
    </row>
    <row r="3264" spans="1:1" x14ac:dyDescent="0.25">
      <c r="A3264" s="89" t="str">
        <f t="shared" si="50"/>
        <v/>
      </c>
    </row>
    <row r="3265" spans="1:1" x14ac:dyDescent="0.25">
      <c r="A3265" s="89" t="str">
        <f t="shared" si="50"/>
        <v/>
      </c>
    </row>
    <row r="3266" spans="1:1" x14ac:dyDescent="0.25">
      <c r="A3266" s="89" t="str">
        <f t="shared" si="50"/>
        <v/>
      </c>
    </row>
    <row r="3267" spans="1:1" x14ac:dyDescent="0.25">
      <c r="A3267" s="89" t="str">
        <f t="shared" ref="A3267:A3330" si="51">B3267&amp;J3267&amp;C3267</f>
        <v/>
      </c>
    </row>
    <row r="3268" spans="1:1" x14ac:dyDescent="0.25">
      <c r="A3268" s="89" t="str">
        <f t="shared" si="51"/>
        <v/>
      </c>
    </row>
    <row r="3269" spans="1:1" x14ac:dyDescent="0.25">
      <c r="A3269" s="89" t="str">
        <f t="shared" si="51"/>
        <v/>
      </c>
    </row>
    <row r="3270" spans="1:1" x14ac:dyDescent="0.25">
      <c r="A3270" s="89" t="str">
        <f t="shared" si="51"/>
        <v/>
      </c>
    </row>
    <row r="3271" spans="1:1" x14ac:dyDescent="0.25">
      <c r="A3271" s="89" t="str">
        <f t="shared" si="51"/>
        <v/>
      </c>
    </row>
    <row r="3272" spans="1:1" x14ac:dyDescent="0.25">
      <c r="A3272" s="89" t="str">
        <f t="shared" si="51"/>
        <v/>
      </c>
    </row>
    <row r="3273" spans="1:1" x14ac:dyDescent="0.25">
      <c r="A3273" s="89" t="str">
        <f t="shared" si="51"/>
        <v/>
      </c>
    </row>
    <row r="3274" spans="1:1" x14ac:dyDescent="0.25">
      <c r="A3274" s="89" t="str">
        <f t="shared" si="51"/>
        <v/>
      </c>
    </row>
    <row r="3275" spans="1:1" x14ac:dyDescent="0.25">
      <c r="A3275" s="89" t="str">
        <f t="shared" si="51"/>
        <v/>
      </c>
    </row>
    <row r="3276" spans="1:1" x14ac:dyDescent="0.25">
      <c r="A3276" s="89" t="str">
        <f t="shared" si="51"/>
        <v/>
      </c>
    </row>
    <row r="3277" spans="1:1" x14ac:dyDescent="0.25">
      <c r="A3277" s="89" t="str">
        <f t="shared" si="51"/>
        <v/>
      </c>
    </row>
    <row r="3278" spans="1:1" x14ac:dyDescent="0.25">
      <c r="A3278" s="89" t="str">
        <f t="shared" si="51"/>
        <v/>
      </c>
    </row>
    <row r="3279" spans="1:1" x14ac:dyDescent="0.25">
      <c r="A3279" s="89" t="str">
        <f t="shared" si="51"/>
        <v/>
      </c>
    </row>
    <row r="3280" spans="1:1" x14ac:dyDescent="0.25">
      <c r="A3280" s="89" t="str">
        <f t="shared" si="51"/>
        <v/>
      </c>
    </row>
    <row r="3281" spans="1:1" x14ac:dyDescent="0.25">
      <c r="A3281" s="89" t="str">
        <f t="shared" si="51"/>
        <v/>
      </c>
    </row>
    <row r="3282" spans="1:1" x14ac:dyDescent="0.25">
      <c r="A3282" s="89" t="str">
        <f t="shared" si="51"/>
        <v/>
      </c>
    </row>
    <row r="3283" spans="1:1" x14ac:dyDescent="0.25">
      <c r="A3283" s="89" t="str">
        <f t="shared" si="51"/>
        <v/>
      </c>
    </row>
    <row r="3284" spans="1:1" x14ac:dyDescent="0.25">
      <c r="A3284" s="89" t="str">
        <f t="shared" si="51"/>
        <v/>
      </c>
    </row>
    <row r="3285" spans="1:1" x14ac:dyDescent="0.25">
      <c r="A3285" s="89" t="str">
        <f t="shared" si="51"/>
        <v/>
      </c>
    </row>
    <row r="3286" spans="1:1" x14ac:dyDescent="0.25">
      <c r="A3286" s="89" t="str">
        <f t="shared" si="51"/>
        <v/>
      </c>
    </row>
    <row r="3287" spans="1:1" x14ac:dyDescent="0.25">
      <c r="A3287" s="89" t="str">
        <f t="shared" si="51"/>
        <v/>
      </c>
    </row>
    <row r="3288" spans="1:1" x14ac:dyDescent="0.25">
      <c r="A3288" s="89" t="str">
        <f t="shared" si="51"/>
        <v/>
      </c>
    </row>
    <row r="3289" spans="1:1" x14ac:dyDescent="0.25">
      <c r="A3289" s="89" t="str">
        <f t="shared" si="51"/>
        <v/>
      </c>
    </row>
    <row r="3290" spans="1:1" x14ac:dyDescent="0.25">
      <c r="A3290" s="89" t="str">
        <f t="shared" si="51"/>
        <v/>
      </c>
    </row>
    <row r="3291" spans="1:1" x14ac:dyDescent="0.25">
      <c r="A3291" s="89" t="str">
        <f t="shared" si="51"/>
        <v/>
      </c>
    </row>
    <row r="3292" spans="1:1" x14ac:dyDescent="0.25">
      <c r="A3292" s="89" t="str">
        <f t="shared" si="51"/>
        <v/>
      </c>
    </row>
    <row r="3293" spans="1:1" x14ac:dyDescent="0.25">
      <c r="A3293" s="89" t="str">
        <f t="shared" si="51"/>
        <v/>
      </c>
    </row>
    <row r="3294" spans="1:1" x14ac:dyDescent="0.25">
      <c r="A3294" s="89" t="str">
        <f t="shared" si="51"/>
        <v/>
      </c>
    </row>
    <row r="3295" spans="1:1" x14ac:dyDescent="0.25">
      <c r="A3295" s="89" t="str">
        <f t="shared" si="51"/>
        <v/>
      </c>
    </row>
    <row r="3296" spans="1:1" x14ac:dyDescent="0.25">
      <c r="A3296" s="89" t="str">
        <f t="shared" si="51"/>
        <v/>
      </c>
    </row>
    <row r="3297" spans="1:1" x14ac:dyDescent="0.25">
      <c r="A3297" s="89" t="str">
        <f t="shared" si="51"/>
        <v/>
      </c>
    </row>
    <row r="3298" spans="1:1" x14ac:dyDescent="0.25">
      <c r="A3298" s="89" t="str">
        <f t="shared" si="51"/>
        <v/>
      </c>
    </row>
    <row r="3299" spans="1:1" x14ac:dyDescent="0.25">
      <c r="A3299" s="89" t="str">
        <f t="shared" si="51"/>
        <v/>
      </c>
    </row>
    <row r="3300" spans="1:1" x14ac:dyDescent="0.25">
      <c r="A3300" s="89" t="str">
        <f t="shared" si="51"/>
        <v/>
      </c>
    </row>
    <row r="3301" spans="1:1" x14ac:dyDescent="0.25">
      <c r="A3301" s="89" t="str">
        <f t="shared" si="51"/>
        <v/>
      </c>
    </row>
    <row r="3302" spans="1:1" x14ac:dyDescent="0.25">
      <c r="A3302" s="89" t="str">
        <f t="shared" si="51"/>
        <v/>
      </c>
    </row>
    <row r="3303" spans="1:1" x14ac:dyDescent="0.25">
      <c r="A3303" s="89" t="str">
        <f t="shared" si="51"/>
        <v/>
      </c>
    </row>
    <row r="3304" spans="1:1" x14ac:dyDescent="0.25">
      <c r="A3304" s="89" t="str">
        <f t="shared" si="51"/>
        <v/>
      </c>
    </row>
    <row r="3305" spans="1:1" x14ac:dyDescent="0.25">
      <c r="A3305" s="89" t="str">
        <f t="shared" si="51"/>
        <v/>
      </c>
    </row>
    <row r="3306" spans="1:1" x14ac:dyDescent="0.25">
      <c r="A3306" s="89" t="str">
        <f t="shared" si="51"/>
        <v/>
      </c>
    </row>
    <row r="3307" spans="1:1" x14ac:dyDescent="0.25">
      <c r="A3307" s="89" t="str">
        <f t="shared" si="51"/>
        <v/>
      </c>
    </row>
    <row r="3308" spans="1:1" x14ac:dyDescent="0.25">
      <c r="A3308" s="89" t="str">
        <f t="shared" si="51"/>
        <v/>
      </c>
    </row>
    <row r="3309" spans="1:1" x14ac:dyDescent="0.25">
      <c r="A3309" s="89" t="str">
        <f t="shared" si="51"/>
        <v/>
      </c>
    </row>
    <row r="3310" spans="1:1" x14ac:dyDescent="0.25">
      <c r="A3310" s="89" t="str">
        <f t="shared" si="51"/>
        <v/>
      </c>
    </row>
    <row r="3311" spans="1:1" x14ac:dyDescent="0.25">
      <c r="A3311" s="89" t="str">
        <f t="shared" si="51"/>
        <v/>
      </c>
    </row>
    <row r="3312" spans="1:1" x14ac:dyDescent="0.25">
      <c r="A3312" s="89" t="str">
        <f t="shared" si="51"/>
        <v/>
      </c>
    </row>
    <row r="3313" spans="1:1" x14ac:dyDescent="0.25">
      <c r="A3313" s="89" t="str">
        <f t="shared" si="51"/>
        <v/>
      </c>
    </row>
    <row r="3314" spans="1:1" x14ac:dyDescent="0.25">
      <c r="A3314" s="89" t="str">
        <f t="shared" si="51"/>
        <v/>
      </c>
    </row>
    <row r="3315" spans="1:1" x14ac:dyDescent="0.25">
      <c r="A3315" s="89" t="str">
        <f t="shared" si="51"/>
        <v/>
      </c>
    </row>
    <row r="3316" spans="1:1" x14ac:dyDescent="0.25">
      <c r="A3316" s="89" t="str">
        <f t="shared" si="51"/>
        <v/>
      </c>
    </row>
    <row r="3317" spans="1:1" x14ac:dyDescent="0.25">
      <c r="A3317" s="89" t="str">
        <f t="shared" si="51"/>
        <v/>
      </c>
    </row>
    <row r="3318" spans="1:1" x14ac:dyDescent="0.25">
      <c r="A3318" s="89" t="str">
        <f t="shared" si="51"/>
        <v/>
      </c>
    </row>
    <row r="3319" spans="1:1" x14ac:dyDescent="0.25">
      <c r="A3319" s="89" t="str">
        <f t="shared" si="51"/>
        <v/>
      </c>
    </row>
    <row r="3320" spans="1:1" x14ac:dyDescent="0.25">
      <c r="A3320" s="89" t="str">
        <f t="shared" si="51"/>
        <v/>
      </c>
    </row>
    <row r="3321" spans="1:1" x14ac:dyDescent="0.25">
      <c r="A3321" s="89" t="str">
        <f t="shared" si="51"/>
        <v/>
      </c>
    </row>
    <row r="3322" spans="1:1" x14ac:dyDescent="0.25">
      <c r="A3322" s="89" t="str">
        <f t="shared" si="51"/>
        <v/>
      </c>
    </row>
    <row r="3323" spans="1:1" x14ac:dyDescent="0.25">
      <c r="A3323" s="89" t="str">
        <f t="shared" si="51"/>
        <v/>
      </c>
    </row>
    <row r="3324" spans="1:1" x14ac:dyDescent="0.25">
      <c r="A3324" s="89" t="str">
        <f t="shared" si="51"/>
        <v/>
      </c>
    </row>
    <row r="3325" spans="1:1" x14ac:dyDescent="0.25">
      <c r="A3325" s="89" t="str">
        <f t="shared" si="51"/>
        <v/>
      </c>
    </row>
    <row r="3326" spans="1:1" x14ac:dyDescent="0.25">
      <c r="A3326" s="89" t="str">
        <f t="shared" si="51"/>
        <v/>
      </c>
    </row>
    <row r="3327" spans="1:1" x14ac:dyDescent="0.25">
      <c r="A3327" s="89" t="str">
        <f t="shared" si="51"/>
        <v/>
      </c>
    </row>
    <row r="3328" spans="1:1" x14ac:dyDescent="0.25">
      <c r="A3328" s="89" t="str">
        <f t="shared" si="51"/>
        <v/>
      </c>
    </row>
    <row r="3329" spans="1:1" x14ac:dyDescent="0.25">
      <c r="A3329" s="89" t="str">
        <f t="shared" si="51"/>
        <v/>
      </c>
    </row>
    <row r="3330" spans="1:1" x14ac:dyDescent="0.25">
      <c r="A3330" s="89" t="str">
        <f t="shared" si="51"/>
        <v/>
      </c>
    </row>
    <row r="3331" spans="1:1" x14ac:dyDescent="0.25">
      <c r="A3331" s="89" t="str">
        <f t="shared" ref="A3331:A3394" si="52">B3331&amp;J3331&amp;C3331</f>
        <v/>
      </c>
    </row>
    <row r="3332" spans="1:1" x14ac:dyDescent="0.25">
      <c r="A3332" s="89" t="str">
        <f t="shared" si="52"/>
        <v/>
      </c>
    </row>
    <row r="3333" spans="1:1" x14ac:dyDescent="0.25">
      <c r="A3333" s="89" t="str">
        <f t="shared" si="52"/>
        <v/>
      </c>
    </row>
    <row r="3334" spans="1:1" x14ac:dyDescent="0.25">
      <c r="A3334" s="89" t="str">
        <f t="shared" si="52"/>
        <v/>
      </c>
    </row>
    <row r="3335" spans="1:1" x14ac:dyDescent="0.25">
      <c r="A3335" s="89" t="str">
        <f t="shared" si="52"/>
        <v/>
      </c>
    </row>
    <row r="3336" spans="1:1" x14ac:dyDescent="0.25">
      <c r="A3336" s="89" t="str">
        <f t="shared" si="52"/>
        <v/>
      </c>
    </row>
    <row r="3337" spans="1:1" x14ac:dyDescent="0.25">
      <c r="A3337" s="89" t="str">
        <f t="shared" si="52"/>
        <v/>
      </c>
    </row>
    <row r="3338" spans="1:1" x14ac:dyDescent="0.25">
      <c r="A3338" s="89" t="str">
        <f t="shared" si="52"/>
        <v/>
      </c>
    </row>
    <row r="3339" spans="1:1" x14ac:dyDescent="0.25">
      <c r="A3339" s="89" t="str">
        <f t="shared" si="52"/>
        <v/>
      </c>
    </row>
    <row r="3340" spans="1:1" x14ac:dyDescent="0.25">
      <c r="A3340" s="89" t="str">
        <f t="shared" si="52"/>
        <v/>
      </c>
    </row>
    <row r="3341" spans="1:1" x14ac:dyDescent="0.25">
      <c r="A3341" s="89" t="str">
        <f t="shared" si="52"/>
        <v/>
      </c>
    </row>
    <row r="3342" spans="1:1" x14ac:dyDescent="0.25">
      <c r="A3342" s="89" t="str">
        <f t="shared" si="52"/>
        <v/>
      </c>
    </row>
    <row r="3343" spans="1:1" x14ac:dyDescent="0.25">
      <c r="A3343" s="89" t="str">
        <f t="shared" si="52"/>
        <v/>
      </c>
    </row>
    <row r="3344" spans="1:1" x14ac:dyDescent="0.25">
      <c r="A3344" s="89" t="str">
        <f t="shared" si="52"/>
        <v/>
      </c>
    </row>
    <row r="3345" spans="1:1" x14ac:dyDescent="0.25">
      <c r="A3345" s="89" t="str">
        <f t="shared" si="52"/>
        <v/>
      </c>
    </row>
    <row r="3346" spans="1:1" x14ac:dyDescent="0.25">
      <c r="A3346" s="89" t="str">
        <f t="shared" si="52"/>
        <v/>
      </c>
    </row>
    <row r="3347" spans="1:1" x14ac:dyDescent="0.25">
      <c r="A3347" s="89" t="str">
        <f t="shared" si="52"/>
        <v/>
      </c>
    </row>
    <row r="3348" spans="1:1" x14ac:dyDescent="0.25">
      <c r="A3348" s="89" t="str">
        <f t="shared" si="52"/>
        <v/>
      </c>
    </row>
    <row r="3349" spans="1:1" x14ac:dyDescent="0.25">
      <c r="A3349" s="89" t="str">
        <f t="shared" si="52"/>
        <v/>
      </c>
    </row>
    <row r="3350" spans="1:1" x14ac:dyDescent="0.25">
      <c r="A3350" s="89" t="str">
        <f t="shared" si="52"/>
        <v/>
      </c>
    </row>
    <row r="3351" spans="1:1" x14ac:dyDescent="0.25">
      <c r="A3351" s="89" t="str">
        <f t="shared" si="52"/>
        <v/>
      </c>
    </row>
    <row r="3352" spans="1:1" x14ac:dyDescent="0.25">
      <c r="A3352" s="89" t="str">
        <f t="shared" si="52"/>
        <v/>
      </c>
    </row>
    <row r="3353" spans="1:1" x14ac:dyDescent="0.25">
      <c r="A3353" s="89" t="str">
        <f t="shared" si="52"/>
        <v/>
      </c>
    </row>
    <row r="3354" spans="1:1" x14ac:dyDescent="0.25">
      <c r="A3354" s="89" t="str">
        <f t="shared" si="52"/>
        <v/>
      </c>
    </row>
    <row r="3355" spans="1:1" x14ac:dyDescent="0.25">
      <c r="A3355" s="89" t="str">
        <f t="shared" si="52"/>
        <v/>
      </c>
    </row>
    <row r="3356" spans="1:1" x14ac:dyDescent="0.25">
      <c r="A3356" s="89" t="str">
        <f t="shared" si="52"/>
        <v/>
      </c>
    </row>
    <row r="3357" spans="1:1" x14ac:dyDescent="0.25">
      <c r="A3357" s="89" t="str">
        <f t="shared" si="52"/>
        <v/>
      </c>
    </row>
    <row r="3358" spans="1:1" x14ac:dyDescent="0.25">
      <c r="A3358" s="89" t="str">
        <f t="shared" si="52"/>
        <v/>
      </c>
    </row>
    <row r="3359" spans="1:1" x14ac:dyDescent="0.25">
      <c r="A3359" s="89" t="str">
        <f t="shared" si="52"/>
        <v/>
      </c>
    </row>
    <row r="3360" spans="1:1" x14ac:dyDescent="0.25">
      <c r="A3360" s="89" t="str">
        <f t="shared" si="52"/>
        <v/>
      </c>
    </row>
    <row r="3361" spans="1:1" x14ac:dyDescent="0.25">
      <c r="A3361" s="89" t="str">
        <f t="shared" si="52"/>
        <v/>
      </c>
    </row>
    <row r="3362" spans="1:1" x14ac:dyDescent="0.25">
      <c r="A3362" s="89" t="str">
        <f t="shared" si="52"/>
        <v/>
      </c>
    </row>
    <row r="3363" spans="1:1" x14ac:dyDescent="0.25">
      <c r="A3363" s="89" t="str">
        <f t="shared" si="52"/>
        <v/>
      </c>
    </row>
    <row r="3364" spans="1:1" x14ac:dyDescent="0.25">
      <c r="A3364" s="89" t="str">
        <f t="shared" si="52"/>
        <v/>
      </c>
    </row>
    <row r="3365" spans="1:1" x14ac:dyDescent="0.25">
      <c r="A3365" s="89" t="str">
        <f t="shared" si="52"/>
        <v/>
      </c>
    </row>
    <row r="3366" spans="1:1" x14ac:dyDescent="0.25">
      <c r="A3366" s="89" t="str">
        <f t="shared" si="52"/>
        <v/>
      </c>
    </row>
    <row r="3367" spans="1:1" x14ac:dyDescent="0.25">
      <c r="A3367" s="89" t="str">
        <f t="shared" si="52"/>
        <v/>
      </c>
    </row>
    <row r="3368" spans="1:1" x14ac:dyDescent="0.25">
      <c r="A3368" s="89" t="str">
        <f t="shared" si="52"/>
        <v/>
      </c>
    </row>
    <row r="3369" spans="1:1" x14ac:dyDescent="0.25">
      <c r="A3369" s="89" t="str">
        <f t="shared" si="52"/>
        <v/>
      </c>
    </row>
    <row r="3370" spans="1:1" x14ac:dyDescent="0.25">
      <c r="A3370" s="89" t="str">
        <f t="shared" si="52"/>
        <v/>
      </c>
    </row>
    <row r="3371" spans="1:1" x14ac:dyDescent="0.25">
      <c r="A3371" s="89" t="str">
        <f t="shared" si="52"/>
        <v/>
      </c>
    </row>
    <row r="3372" spans="1:1" x14ac:dyDescent="0.25">
      <c r="A3372" s="89" t="str">
        <f t="shared" si="52"/>
        <v/>
      </c>
    </row>
    <row r="3373" spans="1:1" x14ac:dyDescent="0.25">
      <c r="A3373" s="89" t="str">
        <f t="shared" si="52"/>
        <v/>
      </c>
    </row>
    <row r="3374" spans="1:1" x14ac:dyDescent="0.25">
      <c r="A3374" s="89" t="str">
        <f t="shared" si="52"/>
        <v/>
      </c>
    </row>
    <row r="3375" spans="1:1" x14ac:dyDescent="0.25">
      <c r="A3375" s="89" t="str">
        <f t="shared" si="52"/>
        <v/>
      </c>
    </row>
    <row r="3376" spans="1:1" x14ac:dyDescent="0.25">
      <c r="A3376" s="89" t="str">
        <f t="shared" si="52"/>
        <v/>
      </c>
    </row>
    <row r="3377" spans="1:1" x14ac:dyDescent="0.25">
      <c r="A3377" s="89" t="str">
        <f t="shared" si="52"/>
        <v/>
      </c>
    </row>
    <row r="3378" spans="1:1" x14ac:dyDescent="0.25">
      <c r="A3378" s="89" t="str">
        <f t="shared" si="52"/>
        <v/>
      </c>
    </row>
    <row r="3379" spans="1:1" x14ac:dyDescent="0.25">
      <c r="A3379" s="89" t="str">
        <f t="shared" si="52"/>
        <v/>
      </c>
    </row>
    <row r="3380" spans="1:1" x14ac:dyDescent="0.25">
      <c r="A3380" s="89" t="str">
        <f t="shared" si="52"/>
        <v/>
      </c>
    </row>
    <row r="3381" spans="1:1" x14ac:dyDescent="0.25">
      <c r="A3381" s="89" t="str">
        <f t="shared" si="52"/>
        <v/>
      </c>
    </row>
    <row r="3382" spans="1:1" x14ac:dyDescent="0.25">
      <c r="A3382" s="89" t="str">
        <f t="shared" si="52"/>
        <v/>
      </c>
    </row>
    <row r="3383" spans="1:1" x14ac:dyDescent="0.25">
      <c r="A3383" s="89" t="str">
        <f t="shared" si="52"/>
        <v/>
      </c>
    </row>
    <row r="3384" spans="1:1" x14ac:dyDescent="0.25">
      <c r="A3384" s="89" t="str">
        <f t="shared" si="52"/>
        <v/>
      </c>
    </row>
    <row r="3385" spans="1:1" x14ac:dyDescent="0.25">
      <c r="A3385" s="89" t="str">
        <f t="shared" si="52"/>
        <v/>
      </c>
    </row>
    <row r="3386" spans="1:1" x14ac:dyDescent="0.25">
      <c r="A3386" s="89" t="str">
        <f t="shared" si="52"/>
        <v/>
      </c>
    </row>
    <row r="3387" spans="1:1" x14ac:dyDescent="0.25">
      <c r="A3387" s="89" t="str">
        <f t="shared" si="52"/>
        <v/>
      </c>
    </row>
    <row r="3388" spans="1:1" x14ac:dyDescent="0.25">
      <c r="A3388" s="89" t="str">
        <f t="shared" si="52"/>
        <v/>
      </c>
    </row>
    <row r="3389" spans="1:1" x14ac:dyDescent="0.25">
      <c r="A3389" s="89" t="str">
        <f t="shared" si="52"/>
        <v/>
      </c>
    </row>
    <row r="3390" spans="1:1" x14ac:dyDescent="0.25">
      <c r="A3390" s="89" t="str">
        <f t="shared" si="52"/>
        <v/>
      </c>
    </row>
    <row r="3391" spans="1:1" x14ac:dyDescent="0.25">
      <c r="A3391" s="89" t="str">
        <f t="shared" si="52"/>
        <v/>
      </c>
    </row>
    <row r="3392" spans="1:1" x14ac:dyDescent="0.25">
      <c r="A3392" s="89" t="str">
        <f t="shared" si="52"/>
        <v/>
      </c>
    </row>
    <row r="3393" spans="1:1" x14ac:dyDescent="0.25">
      <c r="A3393" s="89" t="str">
        <f t="shared" si="52"/>
        <v/>
      </c>
    </row>
    <row r="3394" spans="1:1" x14ac:dyDescent="0.25">
      <c r="A3394" s="89" t="str">
        <f t="shared" si="52"/>
        <v/>
      </c>
    </row>
    <row r="3395" spans="1:1" x14ac:dyDescent="0.25">
      <c r="A3395" s="89" t="str">
        <f t="shared" ref="A3395:A3458" si="53">B3395&amp;J3395&amp;C3395</f>
        <v/>
      </c>
    </row>
    <row r="3396" spans="1:1" x14ac:dyDescent="0.25">
      <c r="A3396" s="89" t="str">
        <f t="shared" si="53"/>
        <v/>
      </c>
    </row>
    <row r="3397" spans="1:1" x14ac:dyDescent="0.25">
      <c r="A3397" s="89" t="str">
        <f t="shared" si="53"/>
        <v/>
      </c>
    </row>
    <row r="3398" spans="1:1" x14ac:dyDescent="0.25">
      <c r="A3398" s="89" t="str">
        <f t="shared" si="53"/>
        <v/>
      </c>
    </row>
    <row r="3399" spans="1:1" x14ac:dyDescent="0.25">
      <c r="A3399" s="89" t="str">
        <f t="shared" si="53"/>
        <v/>
      </c>
    </row>
    <row r="3400" spans="1:1" x14ac:dyDescent="0.25">
      <c r="A3400" s="89" t="str">
        <f t="shared" si="53"/>
        <v/>
      </c>
    </row>
    <row r="3401" spans="1:1" x14ac:dyDescent="0.25">
      <c r="A3401" s="89" t="str">
        <f t="shared" si="53"/>
        <v/>
      </c>
    </row>
    <row r="3402" spans="1:1" x14ac:dyDescent="0.25">
      <c r="A3402" s="89" t="str">
        <f t="shared" si="53"/>
        <v/>
      </c>
    </row>
    <row r="3403" spans="1:1" x14ac:dyDescent="0.25">
      <c r="A3403" s="89" t="str">
        <f t="shared" si="53"/>
        <v/>
      </c>
    </row>
    <row r="3404" spans="1:1" x14ac:dyDescent="0.25">
      <c r="A3404" s="89" t="str">
        <f t="shared" si="53"/>
        <v/>
      </c>
    </row>
    <row r="3405" spans="1:1" x14ac:dyDescent="0.25">
      <c r="A3405" s="89" t="str">
        <f t="shared" si="53"/>
        <v/>
      </c>
    </row>
    <row r="3406" spans="1:1" x14ac:dyDescent="0.25">
      <c r="A3406" s="89" t="str">
        <f t="shared" si="53"/>
        <v/>
      </c>
    </row>
    <row r="3407" spans="1:1" x14ac:dyDescent="0.25">
      <c r="A3407" s="89" t="str">
        <f t="shared" si="53"/>
        <v/>
      </c>
    </row>
    <row r="3408" spans="1:1" x14ac:dyDescent="0.25">
      <c r="A3408" s="89" t="str">
        <f t="shared" si="53"/>
        <v/>
      </c>
    </row>
    <row r="3409" spans="1:1" x14ac:dyDescent="0.25">
      <c r="A3409" s="89" t="str">
        <f t="shared" si="53"/>
        <v/>
      </c>
    </row>
    <row r="3410" spans="1:1" x14ac:dyDescent="0.25">
      <c r="A3410" s="89" t="str">
        <f t="shared" si="53"/>
        <v/>
      </c>
    </row>
    <row r="3411" spans="1:1" x14ac:dyDescent="0.25">
      <c r="A3411" s="89" t="str">
        <f t="shared" si="53"/>
        <v/>
      </c>
    </row>
    <row r="3412" spans="1:1" x14ac:dyDescent="0.25">
      <c r="A3412" s="89" t="str">
        <f t="shared" si="53"/>
        <v/>
      </c>
    </row>
    <row r="3413" spans="1:1" x14ac:dyDescent="0.25">
      <c r="A3413" s="89" t="str">
        <f t="shared" si="53"/>
        <v/>
      </c>
    </row>
    <row r="3414" spans="1:1" x14ac:dyDescent="0.25">
      <c r="A3414" s="89" t="str">
        <f t="shared" si="53"/>
        <v/>
      </c>
    </row>
    <row r="3415" spans="1:1" x14ac:dyDescent="0.25">
      <c r="A3415" s="89" t="str">
        <f t="shared" si="53"/>
        <v/>
      </c>
    </row>
    <row r="3416" spans="1:1" x14ac:dyDescent="0.25">
      <c r="A3416" s="89" t="str">
        <f t="shared" si="53"/>
        <v/>
      </c>
    </row>
    <row r="3417" spans="1:1" x14ac:dyDescent="0.25">
      <c r="A3417" s="89" t="str">
        <f t="shared" si="53"/>
        <v/>
      </c>
    </row>
    <row r="3418" spans="1:1" x14ac:dyDescent="0.25">
      <c r="A3418" s="89" t="str">
        <f t="shared" si="53"/>
        <v/>
      </c>
    </row>
    <row r="3419" spans="1:1" x14ac:dyDescent="0.25">
      <c r="A3419" s="89" t="str">
        <f t="shared" si="53"/>
        <v/>
      </c>
    </row>
    <row r="3420" spans="1:1" x14ac:dyDescent="0.25">
      <c r="A3420" s="89" t="str">
        <f t="shared" si="53"/>
        <v/>
      </c>
    </row>
    <row r="3421" spans="1:1" x14ac:dyDescent="0.25">
      <c r="A3421" s="89" t="str">
        <f t="shared" si="53"/>
        <v/>
      </c>
    </row>
    <row r="3422" spans="1:1" x14ac:dyDescent="0.25">
      <c r="A3422" s="89" t="str">
        <f t="shared" si="53"/>
        <v/>
      </c>
    </row>
    <row r="3423" spans="1:1" x14ac:dyDescent="0.25">
      <c r="A3423" s="89" t="str">
        <f t="shared" si="53"/>
        <v/>
      </c>
    </row>
    <row r="3424" spans="1:1" x14ac:dyDescent="0.25">
      <c r="A3424" s="89" t="str">
        <f t="shared" si="53"/>
        <v/>
      </c>
    </row>
    <row r="3425" spans="1:1" x14ac:dyDescent="0.25">
      <c r="A3425" s="89" t="str">
        <f t="shared" si="53"/>
        <v/>
      </c>
    </row>
    <row r="3426" spans="1:1" x14ac:dyDescent="0.25">
      <c r="A3426" s="89" t="str">
        <f t="shared" si="53"/>
        <v/>
      </c>
    </row>
    <row r="3427" spans="1:1" x14ac:dyDescent="0.25">
      <c r="A3427" s="89" t="str">
        <f t="shared" si="53"/>
        <v/>
      </c>
    </row>
    <row r="3428" spans="1:1" x14ac:dyDescent="0.25">
      <c r="A3428" s="89" t="str">
        <f t="shared" si="53"/>
        <v/>
      </c>
    </row>
    <row r="3429" spans="1:1" x14ac:dyDescent="0.25">
      <c r="A3429" s="89" t="str">
        <f t="shared" si="53"/>
        <v/>
      </c>
    </row>
    <row r="3430" spans="1:1" x14ac:dyDescent="0.25">
      <c r="A3430" s="89" t="str">
        <f t="shared" si="53"/>
        <v/>
      </c>
    </row>
    <row r="3431" spans="1:1" x14ac:dyDescent="0.25">
      <c r="A3431" s="89" t="str">
        <f t="shared" si="53"/>
        <v/>
      </c>
    </row>
    <row r="3432" spans="1:1" x14ac:dyDescent="0.25">
      <c r="A3432" s="89" t="str">
        <f t="shared" si="53"/>
        <v/>
      </c>
    </row>
    <row r="3433" spans="1:1" x14ac:dyDescent="0.25">
      <c r="A3433" s="89" t="str">
        <f t="shared" si="53"/>
        <v/>
      </c>
    </row>
    <row r="3434" spans="1:1" x14ac:dyDescent="0.25">
      <c r="A3434" s="89" t="str">
        <f t="shared" si="53"/>
        <v/>
      </c>
    </row>
    <row r="3435" spans="1:1" x14ac:dyDescent="0.25">
      <c r="A3435" s="89" t="str">
        <f t="shared" si="53"/>
        <v/>
      </c>
    </row>
    <row r="3436" spans="1:1" x14ac:dyDescent="0.25">
      <c r="A3436" s="89" t="str">
        <f t="shared" si="53"/>
        <v/>
      </c>
    </row>
    <row r="3437" spans="1:1" x14ac:dyDescent="0.25">
      <c r="A3437" s="89" t="str">
        <f t="shared" si="53"/>
        <v/>
      </c>
    </row>
    <row r="3438" spans="1:1" x14ac:dyDescent="0.25">
      <c r="A3438" s="89" t="str">
        <f t="shared" si="53"/>
        <v/>
      </c>
    </row>
    <row r="3439" spans="1:1" x14ac:dyDescent="0.25">
      <c r="A3439" s="89" t="str">
        <f t="shared" si="53"/>
        <v/>
      </c>
    </row>
    <row r="3440" spans="1:1" x14ac:dyDescent="0.25">
      <c r="A3440" s="89" t="str">
        <f t="shared" si="53"/>
        <v/>
      </c>
    </row>
    <row r="3441" spans="1:1" x14ac:dyDescent="0.25">
      <c r="A3441" s="89" t="str">
        <f t="shared" si="53"/>
        <v/>
      </c>
    </row>
    <row r="3442" spans="1:1" x14ac:dyDescent="0.25">
      <c r="A3442" s="89" t="str">
        <f t="shared" si="53"/>
        <v/>
      </c>
    </row>
    <row r="3443" spans="1:1" x14ac:dyDescent="0.25">
      <c r="A3443" s="89" t="str">
        <f t="shared" si="53"/>
        <v/>
      </c>
    </row>
    <row r="3444" spans="1:1" x14ac:dyDescent="0.25">
      <c r="A3444" s="89" t="str">
        <f t="shared" si="53"/>
        <v/>
      </c>
    </row>
    <row r="3445" spans="1:1" x14ac:dyDescent="0.25">
      <c r="A3445" s="89" t="str">
        <f t="shared" si="53"/>
        <v/>
      </c>
    </row>
    <row r="3446" spans="1:1" x14ac:dyDescent="0.25">
      <c r="A3446" s="89" t="str">
        <f t="shared" si="53"/>
        <v/>
      </c>
    </row>
    <row r="3447" spans="1:1" x14ac:dyDescent="0.25">
      <c r="A3447" s="89" t="str">
        <f t="shared" si="53"/>
        <v/>
      </c>
    </row>
    <row r="3448" spans="1:1" x14ac:dyDescent="0.25">
      <c r="A3448" s="89" t="str">
        <f t="shared" si="53"/>
        <v/>
      </c>
    </row>
    <row r="3449" spans="1:1" x14ac:dyDescent="0.25">
      <c r="A3449" s="89" t="str">
        <f t="shared" si="53"/>
        <v/>
      </c>
    </row>
    <row r="3450" spans="1:1" x14ac:dyDescent="0.25">
      <c r="A3450" s="89" t="str">
        <f t="shared" si="53"/>
        <v/>
      </c>
    </row>
    <row r="3451" spans="1:1" x14ac:dyDescent="0.25">
      <c r="A3451" s="89" t="str">
        <f t="shared" si="53"/>
        <v/>
      </c>
    </row>
    <row r="3452" spans="1:1" x14ac:dyDescent="0.25">
      <c r="A3452" s="89" t="str">
        <f t="shared" si="53"/>
        <v/>
      </c>
    </row>
    <row r="3453" spans="1:1" x14ac:dyDescent="0.25">
      <c r="A3453" s="89" t="str">
        <f t="shared" si="53"/>
        <v/>
      </c>
    </row>
    <row r="3454" spans="1:1" x14ac:dyDescent="0.25">
      <c r="A3454" s="89" t="str">
        <f t="shared" si="53"/>
        <v/>
      </c>
    </row>
    <row r="3455" spans="1:1" x14ac:dyDescent="0.25">
      <c r="A3455" s="89" t="str">
        <f t="shared" si="53"/>
        <v/>
      </c>
    </row>
    <row r="3456" spans="1:1" x14ac:dyDescent="0.25">
      <c r="A3456" s="89" t="str">
        <f t="shared" si="53"/>
        <v/>
      </c>
    </row>
    <row r="3457" spans="1:1" x14ac:dyDescent="0.25">
      <c r="A3457" s="89" t="str">
        <f t="shared" si="53"/>
        <v/>
      </c>
    </row>
    <row r="3458" spans="1:1" x14ac:dyDescent="0.25">
      <c r="A3458" s="89" t="str">
        <f t="shared" si="53"/>
        <v/>
      </c>
    </row>
    <row r="3459" spans="1:1" x14ac:dyDescent="0.25">
      <c r="A3459" s="89" t="str">
        <f t="shared" ref="A3459:A3522" si="54">B3459&amp;J3459&amp;C3459</f>
        <v/>
      </c>
    </row>
    <row r="3460" spans="1:1" x14ac:dyDescent="0.25">
      <c r="A3460" s="89" t="str">
        <f t="shared" si="54"/>
        <v/>
      </c>
    </row>
    <row r="3461" spans="1:1" x14ac:dyDescent="0.25">
      <c r="A3461" s="89" t="str">
        <f t="shared" si="54"/>
        <v/>
      </c>
    </row>
    <row r="3462" spans="1:1" x14ac:dyDescent="0.25">
      <c r="A3462" s="89" t="str">
        <f t="shared" si="54"/>
        <v/>
      </c>
    </row>
    <row r="3463" spans="1:1" x14ac:dyDescent="0.25">
      <c r="A3463" s="89" t="str">
        <f t="shared" si="54"/>
        <v/>
      </c>
    </row>
    <row r="3464" spans="1:1" x14ac:dyDescent="0.25">
      <c r="A3464" s="89" t="str">
        <f t="shared" si="54"/>
        <v/>
      </c>
    </row>
    <row r="3465" spans="1:1" x14ac:dyDescent="0.25">
      <c r="A3465" s="89" t="str">
        <f t="shared" si="54"/>
        <v/>
      </c>
    </row>
    <row r="3466" spans="1:1" x14ac:dyDescent="0.25">
      <c r="A3466" s="89" t="str">
        <f t="shared" si="54"/>
        <v/>
      </c>
    </row>
    <row r="3467" spans="1:1" x14ac:dyDescent="0.25">
      <c r="A3467" s="89" t="str">
        <f t="shared" si="54"/>
        <v/>
      </c>
    </row>
    <row r="3468" spans="1:1" x14ac:dyDescent="0.25">
      <c r="A3468" s="89" t="str">
        <f t="shared" si="54"/>
        <v/>
      </c>
    </row>
    <row r="3469" spans="1:1" x14ac:dyDescent="0.25">
      <c r="A3469" s="89" t="str">
        <f t="shared" si="54"/>
        <v/>
      </c>
    </row>
    <row r="3470" spans="1:1" x14ac:dyDescent="0.25">
      <c r="A3470" s="89" t="str">
        <f t="shared" si="54"/>
        <v/>
      </c>
    </row>
    <row r="3471" spans="1:1" x14ac:dyDescent="0.25">
      <c r="A3471" s="89" t="str">
        <f t="shared" si="54"/>
        <v/>
      </c>
    </row>
    <row r="3472" spans="1:1" x14ac:dyDescent="0.25">
      <c r="A3472" s="89" t="str">
        <f t="shared" si="54"/>
        <v/>
      </c>
    </row>
    <row r="3473" spans="1:1" x14ac:dyDescent="0.25">
      <c r="A3473" s="89" t="str">
        <f t="shared" si="54"/>
        <v/>
      </c>
    </row>
    <row r="3474" spans="1:1" x14ac:dyDescent="0.25">
      <c r="A3474" s="89" t="str">
        <f t="shared" si="54"/>
        <v/>
      </c>
    </row>
    <row r="3475" spans="1:1" x14ac:dyDescent="0.25">
      <c r="A3475" s="89" t="str">
        <f t="shared" si="54"/>
        <v/>
      </c>
    </row>
    <row r="3476" spans="1:1" x14ac:dyDescent="0.25">
      <c r="A3476" s="89" t="str">
        <f t="shared" si="54"/>
        <v/>
      </c>
    </row>
    <row r="3477" spans="1:1" x14ac:dyDescent="0.25">
      <c r="A3477" s="89" t="str">
        <f t="shared" si="54"/>
        <v/>
      </c>
    </row>
    <row r="3478" spans="1:1" x14ac:dyDescent="0.25">
      <c r="A3478" s="89" t="str">
        <f t="shared" si="54"/>
        <v/>
      </c>
    </row>
    <row r="3479" spans="1:1" x14ac:dyDescent="0.25">
      <c r="A3479" s="89" t="str">
        <f t="shared" si="54"/>
        <v/>
      </c>
    </row>
    <row r="3480" spans="1:1" x14ac:dyDescent="0.25">
      <c r="A3480" s="89" t="str">
        <f t="shared" si="54"/>
        <v/>
      </c>
    </row>
    <row r="3481" spans="1:1" x14ac:dyDescent="0.25">
      <c r="A3481" s="89" t="str">
        <f t="shared" si="54"/>
        <v/>
      </c>
    </row>
    <row r="3482" spans="1:1" x14ac:dyDescent="0.25">
      <c r="A3482" s="89" t="str">
        <f t="shared" si="54"/>
        <v/>
      </c>
    </row>
    <row r="3483" spans="1:1" x14ac:dyDescent="0.25">
      <c r="A3483" s="89" t="str">
        <f t="shared" si="54"/>
        <v/>
      </c>
    </row>
    <row r="3484" spans="1:1" x14ac:dyDescent="0.25">
      <c r="A3484" s="89" t="str">
        <f t="shared" si="54"/>
        <v/>
      </c>
    </row>
    <row r="3485" spans="1:1" x14ac:dyDescent="0.25">
      <c r="A3485" s="89" t="str">
        <f t="shared" si="54"/>
        <v/>
      </c>
    </row>
    <row r="3486" spans="1:1" x14ac:dyDescent="0.25">
      <c r="A3486" s="89" t="str">
        <f t="shared" si="54"/>
        <v/>
      </c>
    </row>
    <row r="3487" spans="1:1" x14ac:dyDescent="0.25">
      <c r="A3487" s="89" t="str">
        <f t="shared" si="54"/>
        <v/>
      </c>
    </row>
    <row r="3488" spans="1:1" x14ac:dyDescent="0.25">
      <c r="A3488" s="89" t="str">
        <f t="shared" si="54"/>
        <v/>
      </c>
    </row>
    <row r="3489" spans="1:1" x14ac:dyDescent="0.25">
      <c r="A3489" s="89" t="str">
        <f t="shared" si="54"/>
        <v/>
      </c>
    </row>
    <row r="3490" spans="1:1" x14ac:dyDescent="0.25">
      <c r="A3490" s="89" t="str">
        <f t="shared" si="54"/>
        <v/>
      </c>
    </row>
    <row r="3491" spans="1:1" x14ac:dyDescent="0.25">
      <c r="A3491" s="89" t="str">
        <f t="shared" si="54"/>
        <v/>
      </c>
    </row>
    <row r="3492" spans="1:1" x14ac:dyDescent="0.25">
      <c r="A3492" s="89" t="str">
        <f t="shared" si="54"/>
        <v/>
      </c>
    </row>
    <row r="3493" spans="1:1" x14ac:dyDescent="0.25">
      <c r="A3493" s="89" t="str">
        <f t="shared" si="54"/>
        <v/>
      </c>
    </row>
    <row r="3494" spans="1:1" x14ac:dyDescent="0.25">
      <c r="A3494" s="89" t="str">
        <f t="shared" si="54"/>
        <v/>
      </c>
    </row>
    <row r="3495" spans="1:1" x14ac:dyDescent="0.25">
      <c r="A3495" s="89" t="str">
        <f t="shared" si="54"/>
        <v/>
      </c>
    </row>
    <row r="3496" spans="1:1" x14ac:dyDescent="0.25">
      <c r="A3496" s="89" t="str">
        <f t="shared" si="54"/>
        <v/>
      </c>
    </row>
    <row r="3497" spans="1:1" x14ac:dyDescent="0.25">
      <c r="A3497" s="89" t="str">
        <f t="shared" si="54"/>
        <v/>
      </c>
    </row>
    <row r="3498" spans="1:1" x14ac:dyDescent="0.25">
      <c r="A3498" s="89" t="str">
        <f t="shared" si="54"/>
        <v/>
      </c>
    </row>
    <row r="3499" spans="1:1" x14ac:dyDescent="0.25">
      <c r="A3499" s="89" t="str">
        <f t="shared" si="54"/>
        <v/>
      </c>
    </row>
    <row r="3500" spans="1:1" x14ac:dyDescent="0.25">
      <c r="A3500" s="89" t="str">
        <f t="shared" si="54"/>
        <v/>
      </c>
    </row>
    <row r="3501" spans="1:1" x14ac:dyDescent="0.25">
      <c r="A3501" s="89" t="str">
        <f t="shared" si="54"/>
        <v/>
      </c>
    </row>
    <row r="3502" spans="1:1" x14ac:dyDescent="0.25">
      <c r="A3502" s="89" t="str">
        <f t="shared" si="54"/>
        <v/>
      </c>
    </row>
    <row r="3503" spans="1:1" x14ac:dyDescent="0.25">
      <c r="A3503" s="89" t="str">
        <f t="shared" si="54"/>
        <v/>
      </c>
    </row>
    <row r="3504" spans="1:1" x14ac:dyDescent="0.25">
      <c r="A3504" s="89" t="str">
        <f t="shared" si="54"/>
        <v/>
      </c>
    </row>
    <row r="3505" spans="1:1" x14ac:dyDescent="0.25">
      <c r="A3505" s="89" t="str">
        <f t="shared" si="54"/>
        <v/>
      </c>
    </row>
    <row r="3506" spans="1:1" x14ac:dyDescent="0.25">
      <c r="A3506" s="89" t="str">
        <f t="shared" si="54"/>
        <v/>
      </c>
    </row>
    <row r="3507" spans="1:1" x14ac:dyDescent="0.25">
      <c r="A3507" s="89" t="str">
        <f t="shared" si="54"/>
        <v/>
      </c>
    </row>
    <row r="3508" spans="1:1" x14ac:dyDescent="0.25">
      <c r="A3508" s="89" t="str">
        <f t="shared" si="54"/>
        <v/>
      </c>
    </row>
    <row r="3509" spans="1:1" x14ac:dyDescent="0.25">
      <c r="A3509" s="89" t="str">
        <f t="shared" si="54"/>
        <v/>
      </c>
    </row>
    <row r="3510" spans="1:1" x14ac:dyDescent="0.25">
      <c r="A3510" s="89" t="str">
        <f t="shared" si="54"/>
        <v/>
      </c>
    </row>
    <row r="3511" spans="1:1" x14ac:dyDescent="0.25">
      <c r="A3511" s="89" t="str">
        <f t="shared" si="54"/>
        <v/>
      </c>
    </row>
    <row r="3512" spans="1:1" x14ac:dyDescent="0.25">
      <c r="A3512" s="89" t="str">
        <f t="shared" si="54"/>
        <v/>
      </c>
    </row>
    <row r="3513" spans="1:1" x14ac:dyDescent="0.25">
      <c r="A3513" s="89" t="str">
        <f t="shared" si="54"/>
        <v/>
      </c>
    </row>
    <row r="3514" spans="1:1" x14ac:dyDescent="0.25">
      <c r="A3514" s="89" t="str">
        <f t="shared" si="54"/>
        <v/>
      </c>
    </row>
    <row r="3515" spans="1:1" x14ac:dyDescent="0.25">
      <c r="A3515" s="89" t="str">
        <f t="shared" si="54"/>
        <v/>
      </c>
    </row>
    <row r="3516" spans="1:1" x14ac:dyDescent="0.25">
      <c r="A3516" s="89" t="str">
        <f t="shared" si="54"/>
        <v/>
      </c>
    </row>
    <row r="3517" spans="1:1" x14ac:dyDescent="0.25">
      <c r="A3517" s="89" t="str">
        <f t="shared" si="54"/>
        <v/>
      </c>
    </row>
    <row r="3518" spans="1:1" x14ac:dyDescent="0.25">
      <c r="A3518" s="89" t="str">
        <f t="shared" si="54"/>
        <v/>
      </c>
    </row>
    <row r="3519" spans="1:1" x14ac:dyDescent="0.25">
      <c r="A3519" s="89" t="str">
        <f t="shared" si="54"/>
        <v/>
      </c>
    </row>
    <row r="3520" spans="1:1" x14ac:dyDescent="0.25">
      <c r="A3520" s="89" t="str">
        <f t="shared" si="54"/>
        <v/>
      </c>
    </row>
    <row r="3521" spans="1:1" x14ac:dyDescent="0.25">
      <c r="A3521" s="89" t="str">
        <f t="shared" si="54"/>
        <v/>
      </c>
    </row>
    <row r="3522" spans="1:1" x14ac:dyDescent="0.25">
      <c r="A3522" s="89" t="str">
        <f t="shared" si="54"/>
        <v/>
      </c>
    </row>
    <row r="3523" spans="1:1" x14ac:dyDescent="0.25">
      <c r="A3523" s="89" t="str">
        <f t="shared" ref="A3523:A3586" si="55">B3523&amp;J3523&amp;C3523</f>
        <v/>
      </c>
    </row>
    <row r="3524" spans="1:1" x14ac:dyDescent="0.25">
      <c r="A3524" s="89" t="str">
        <f t="shared" si="55"/>
        <v/>
      </c>
    </row>
    <row r="3525" spans="1:1" x14ac:dyDescent="0.25">
      <c r="A3525" s="89" t="str">
        <f t="shared" si="55"/>
        <v/>
      </c>
    </row>
    <row r="3526" spans="1:1" x14ac:dyDescent="0.25">
      <c r="A3526" s="89" t="str">
        <f t="shared" si="55"/>
        <v/>
      </c>
    </row>
    <row r="3527" spans="1:1" x14ac:dyDescent="0.25">
      <c r="A3527" s="89" t="str">
        <f t="shared" si="55"/>
        <v/>
      </c>
    </row>
    <row r="3528" spans="1:1" x14ac:dyDescent="0.25">
      <c r="A3528" s="89" t="str">
        <f t="shared" si="55"/>
        <v/>
      </c>
    </row>
    <row r="3529" spans="1:1" x14ac:dyDescent="0.25">
      <c r="A3529" s="89" t="str">
        <f t="shared" si="55"/>
        <v/>
      </c>
    </row>
    <row r="3530" spans="1:1" x14ac:dyDescent="0.25">
      <c r="A3530" s="89" t="str">
        <f t="shared" si="55"/>
        <v/>
      </c>
    </row>
    <row r="3531" spans="1:1" x14ac:dyDescent="0.25">
      <c r="A3531" s="89" t="str">
        <f t="shared" si="55"/>
        <v/>
      </c>
    </row>
    <row r="3532" spans="1:1" x14ac:dyDescent="0.25">
      <c r="A3532" s="89" t="str">
        <f t="shared" si="55"/>
        <v/>
      </c>
    </row>
    <row r="3533" spans="1:1" x14ac:dyDescent="0.25">
      <c r="A3533" s="89" t="str">
        <f t="shared" si="55"/>
        <v/>
      </c>
    </row>
    <row r="3534" spans="1:1" x14ac:dyDescent="0.25">
      <c r="A3534" s="89" t="str">
        <f t="shared" si="55"/>
        <v/>
      </c>
    </row>
    <row r="3535" spans="1:1" x14ac:dyDescent="0.25">
      <c r="A3535" s="89" t="str">
        <f t="shared" si="55"/>
        <v/>
      </c>
    </row>
    <row r="3536" spans="1:1" x14ac:dyDescent="0.25">
      <c r="A3536" s="89" t="str">
        <f t="shared" si="55"/>
        <v/>
      </c>
    </row>
    <row r="3537" spans="1:1" x14ac:dyDescent="0.25">
      <c r="A3537" s="89" t="str">
        <f t="shared" si="55"/>
        <v/>
      </c>
    </row>
    <row r="3538" spans="1:1" x14ac:dyDescent="0.25">
      <c r="A3538" s="89" t="str">
        <f t="shared" si="55"/>
        <v/>
      </c>
    </row>
    <row r="3539" spans="1:1" x14ac:dyDescent="0.25">
      <c r="A3539" s="89" t="str">
        <f t="shared" si="55"/>
        <v/>
      </c>
    </row>
    <row r="3540" spans="1:1" x14ac:dyDescent="0.25">
      <c r="A3540" s="89" t="str">
        <f t="shared" si="55"/>
        <v/>
      </c>
    </row>
    <row r="3541" spans="1:1" x14ac:dyDescent="0.25">
      <c r="A3541" s="89" t="str">
        <f t="shared" si="55"/>
        <v/>
      </c>
    </row>
    <row r="3542" spans="1:1" x14ac:dyDescent="0.25">
      <c r="A3542" s="89" t="str">
        <f t="shared" si="55"/>
        <v/>
      </c>
    </row>
    <row r="3543" spans="1:1" x14ac:dyDescent="0.25">
      <c r="A3543" s="89" t="str">
        <f t="shared" si="55"/>
        <v/>
      </c>
    </row>
    <row r="3544" spans="1:1" x14ac:dyDescent="0.25">
      <c r="A3544" s="89" t="str">
        <f t="shared" si="55"/>
        <v/>
      </c>
    </row>
    <row r="3545" spans="1:1" x14ac:dyDescent="0.25">
      <c r="A3545" s="89" t="str">
        <f t="shared" si="55"/>
        <v/>
      </c>
    </row>
    <row r="3546" spans="1:1" x14ac:dyDescent="0.25">
      <c r="A3546" s="89" t="str">
        <f t="shared" si="55"/>
        <v/>
      </c>
    </row>
    <row r="3547" spans="1:1" x14ac:dyDescent="0.25">
      <c r="A3547" s="89" t="str">
        <f t="shared" si="55"/>
        <v/>
      </c>
    </row>
    <row r="3548" spans="1:1" x14ac:dyDescent="0.25">
      <c r="A3548" s="89" t="str">
        <f t="shared" si="55"/>
        <v/>
      </c>
    </row>
    <row r="3549" spans="1:1" x14ac:dyDescent="0.25">
      <c r="A3549" s="89" t="str">
        <f t="shared" si="55"/>
        <v/>
      </c>
    </row>
    <row r="3550" spans="1:1" x14ac:dyDescent="0.25">
      <c r="A3550" s="89" t="str">
        <f t="shared" si="55"/>
        <v/>
      </c>
    </row>
    <row r="3551" spans="1:1" x14ac:dyDescent="0.25">
      <c r="A3551" s="89" t="str">
        <f t="shared" si="55"/>
        <v/>
      </c>
    </row>
    <row r="3552" spans="1:1" x14ac:dyDescent="0.25">
      <c r="A3552" s="89" t="str">
        <f t="shared" si="55"/>
        <v/>
      </c>
    </row>
    <row r="3553" spans="1:1" x14ac:dyDescent="0.25">
      <c r="A3553" s="89" t="str">
        <f t="shared" si="55"/>
        <v/>
      </c>
    </row>
    <row r="3554" spans="1:1" x14ac:dyDescent="0.25">
      <c r="A3554" s="89" t="str">
        <f t="shared" si="55"/>
        <v/>
      </c>
    </row>
    <row r="3555" spans="1:1" x14ac:dyDescent="0.25">
      <c r="A3555" s="89" t="str">
        <f t="shared" si="55"/>
        <v/>
      </c>
    </row>
    <row r="3556" spans="1:1" x14ac:dyDescent="0.25">
      <c r="A3556" s="89" t="str">
        <f t="shared" si="55"/>
        <v/>
      </c>
    </row>
    <row r="3557" spans="1:1" x14ac:dyDescent="0.25">
      <c r="A3557" s="89" t="str">
        <f t="shared" si="55"/>
        <v/>
      </c>
    </row>
    <row r="3558" spans="1:1" x14ac:dyDescent="0.25">
      <c r="A3558" s="89" t="str">
        <f t="shared" si="55"/>
        <v/>
      </c>
    </row>
    <row r="3559" spans="1:1" x14ac:dyDescent="0.25">
      <c r="A3559" s="89" t="str">
        <f t="shared" si="55"/>
        <v/>
      </c>
    </row>
    <row r="3560" spans="1:1" x14ac:dyDescent="0.25">
      <c r="A3560" s="89" t="str">
        <f t="shared" si="55"/>
        <v/>
      </c>
    </row>
    <row r="3561" spans="1:1" x14ac:dyDescent="0.25">
      <c r="A3561" s="89" t="str">
        <f t="shared" si="55"/>
        <v/>
      </c>
    </row>
    <row r="3562" spans="1:1" x14ac:dyDescent="0.25">
      <c r="A3562" s="89" t="str">
        <f t="shared" si="55"/>
        <v/>
      </c>
    </row>
    <row r="3563" spans="1:1" x14ac:dyDescent="0.25">
      <c r="A3563" s="89" t="str">
        <f t="shared" si="55"/>
        <v/>
      </c>
    </row>
    <row r="3564" spans="1:1" x14ac:dyDescent="0.25">
      <c r="A3564" s="89" t="str">
        <f t="shared" si="55"/>
        <v/>
      </c>
    </row>
    <row r="3565" spans="1:1" x14ac:dyDescent="0.25">
      <c r="A3565" s="89" t="str">
        <f t="shared" si="55"/>
        <v/>
      </c>
    </row>
    <row r="3566" spans="1:1" x14ac:dyDescent="0.25">
      <c r="A3566" s="89" t="str">
        <f t="shared" si="55"/>
        <v/>
      </c>
    </row>
    <row r="3567" spans="1:1" x14ac:dyDescent="0.25">
      <c r="A3567" s="89" t="str">
        <f t="shared" si="55"/>
        <v/>
      </c>
    </row>
    <row r="3568" spans="1:1" x14ac:dyDescent="0.25">
      <c r="A3568" s="89" t="str">
        <f t="shared" si="55"/>
        <v/>
      </c>
    </row>
    <row r="3569" spans="1:1" x14ac:dyDescent="0.25">
      <c r="A3569" s="89" t="str">
        <f t="shared" si="55"/>
        <v/>
      </c>
    </row>
    <row r="3570" spans="1:1" x14ac:dyDescent="0.25">
      <c r="A3570" s="89" t="str">
        <f t="shared" si="55"/>
        <v/>
      </c>
    </row>
    <row r="3571" spans="1:1" x14ac:dyDescent="0.25">
      <c r="A3571" s="89" t="str">
        <f t="shared" si="55"/>
        <v/>
      </c>
    </row>
    <row r="3572" spans="1:1" x14ac:dyDescent="0.25">
      <c r="A3572" s="89" t="str">
        <f t="shared" si="55"/>
        <v/>
      </c>
    </row>
    <row r="3573" spans="1:1" x14ac:dyDescent="0.25">
      <c r="A3573" s="89" t="str">
        <f t="shared" si="55"/>
        <v/>
      </c>
    </row>
    <row r="3574" spans="1:1" x14ac:dyDescent="0.25">
      <c r="A3574" s="89" t="str">
        <f t="shared" si="55"/>
        <v/>
      </c>
    </row>
    <row r="3575" spans="1:1" x14ac:dyDescent="0.25">
      <c r="A3575" s="89" t="str">
        <f t="shared" si="55"/>
        <v/>
      </c>
    </row>
    <row r="3576" spans="1:1" x14ac:dyDescent="0.25">
      <c r="A3576" s="89" t="str">
        <f t="shared" si="55"/>
        <v/>
      </c>
    </row>
    <row r="3577" spans="1:1" x14ac:dyDescent="0.25">
      <c r="A3577" s="89" t="str">
        <f t="shared" si="55"/>
        <v/>
      </c>
    </row>
    <row r="3578" spans="1:1" x14ac:dyDescent="0.25">
      <c r="A3578" s="89" t="str">
        <f t="shared" si="55"/>
        <v/>
      </c>
    </row>
    <row r="3579" spans="1:1" x14ac:dyDescent="0.25">
      <c r="A3579" s="89" t="str">
        <f t="shared" si="55"/>
        <v/>
      </c>
    </row>
    <row r="3580" spans="1:1" x14ac:dyDescent="0.25">
      <c r="A3580" s="89" t="str">
        <f t="shared" si="55"/>
        <v/>
      </c>
    </row>
    <row r="3581" spans="1:1" x14ac:dyDescent="0.25">
      <c r="A3581" s="89" t="str">
        <f t="shared" si="55"/>
        <v/>
      </c>
    </row>
    <row r="3582" spans="1:1" x14ac:dyDescent="0.25">
      <c r="A3582" s="89" t="str">
        <f t="shared" si="55"/>
        <v/>
      </c>
    </row>
    <row r="3583" spans="1:1" x14ac:dyDescent="0.25">
      <c r="A3583" s="89" t="str">
        <f t="shared" si="55"/>
        <v/>
      </c>
    </row>
    <row r="3584" spans="1:1" x14ac:dyDescent="0.25">
      <c r="A3584" s="89" t="str">
        <f t="shared" si="55"/>
        <v/>
      </c>
    </row>
    <row r="3585" spans="1:1" x14ac:dyDescent="0.25">
      <c r="A3585" s="89" t="str">
        <f t="shared" si="55"/>
        <v/>
      </c>
    </row>
    <row r="3586" spans="1:1" x14ac:dyDescent="0.25">
      <c r="A3586" s="89" t="str">
        <f t="shared" si="55"/>
        <v/>
      </c>
    </row>
    <row r="3587" spans="1:1" x14ac:dyDescent="0.25">
      <c r="A3587" s="89" t="str">
        <f t="shared" ref="A3587:A3650" si="56">B3587&amp;J3587&amp;C3587</f>
        <v/>
      </c>
    </row>
    <row r="3588" spans="1:1" x14ac:dyDescent="0.25">
      <c r="A3588" s="89" t="str">
        <f t="shared" si="56"/>
        <v/>
      </c>
    </row>
    <row r="3589" spans="1:1" x14ac:dyDescent="0.25">
      <c r="A3589" s="89" t="str">
        <f t="shared" si="56"/>
        <v/>
      </c>
    </row>
    <row r="3590" spans="1:1" x14ac:dyDescent="0.25">
      <c r="A3590" s="89" t="str">
        <f t="shared" si="56"/>
        <v/>
      </c>
    </row>
    <row r="3591" spans="1:1" x14ac:dyDescent="0.25">
      <c r="A3591" s="89" t="str">
        <f t="shared" si="56"/>
        <v/>
      </c>
    </row>
    <row r="3592" spans="1:1" x14ac:dyDescent="0.25">
      <c r="A3592" s="89" t="str">
        <f t="shared" si="56"/>
        <v/>
      </c>
    </row>
    <row r="3593" spans="1:1" x14ac:dyDescent="0.25">
      <c r="A3593" s="89" t="str">
        <f t="shared" si="56"/>
        <v/>
      </c>
    </row>
    <row r="3594" spans="1:1" x14ac:dyDescent="0.25">
      <c r="A3594" s="89" t="str">
        <f t="shared" si="56"/>
        <v/>
      </c>
    </row>
    <row r="3595" spans="1:1" x14ac:dyDescent="0.25">
      <c r="A3595" s="89" t="str">
        <f t="shared" si="56"/>
        <v/>
      </c>
    </row>
    <row r="3596" spans="1:1" x14ac:dyDescent="0.25">
      <c r="A3596" s="89" t="str">
        <f t="shared" si="56"/>
        <v/>
      </c>
    </row>
    <row r="3597" spans="1:1" x14ac:dyDescent="0.25">
      <c r="A3597" s="89" t="str">
        <f t="shared" si="56"/>
        <v/>
      </c>
    </row>
    <row r="3598" spans="1:1" x14ac:dyDescent="0.25">
      <c r="A3598" s="89" t="str">
        <f t="shared" si="56"/>
        <v/>
      </c>
    </row>
    <row r="3599" spans="1:1" x14ac:dyDescent="0.25">
      <c r="A3599" s="89" t="str">
        <f t="shared" si="56"/>
        <v/>
      </c>
    </row>
    <row r="3600" spans="1:1" x14ac:dyDescent="0.25">
      <c r="A3600" s="89" t="str">
        <f t="shared" si="56"/>
        <v/>
      </c>
    </row>
    <row r="3601" spans="1:1" x14ac:dyDescent="0.25">
      <c r="A3601" s="89" t="str">
        <f t="shared" si="56"/>
        <v/>
      </c>
    </row>
    <row r="3602" spans="1:1" x14ac:dyDescent="0.25">
      <c r="A3602" s="89" t="str">
        <f t="shared" si="56"/>
        <v/>
      </c>
    </row>
    <row r="3603" spans="1:1" x14ac:dyDescent="0.25">
      <c r="A3603" s="89" t="str">
        <f t="shared" si="56"/>
        <v/>
      </c>
    </row>
    <row r="3604" spans="1:1" x14ac:dyDescent="0.25">
      <c r="A3604" s="89" t="str">
        <f t="shared" si="56"/>
        <v/>
      </c>
    </row>
    <row r="3605" spans="1:1" x14ac:dyDescent="0.25">
      <c r="A3605" s="89" t="str">
        <f t="shared" si="56"/>
        <v/>
      </c>
    </row>
    <row r="3606" spans="1:1" x14ac:dyDescent="0.25">
      <c r="A3606" s="89" t="str">
        <f t="shared" si="56"/>
        <v/>
      </c>
    </row>
    <row r="3607" spans="1:1" x14ac:dyDescent="0.25">
      <c r="A3607" s="89" t="str">
        <f t="shared" si="56"/>
        <v/>
      </c>
    </row>
    <row r="3608" spans="1:1" x14ac:dyDescent="0.25">
      <c r="A3608" s="89" t="str">
        <f t="shared" si="56"/>
        <v/>
      </c>
    </row>
    <row r="3609" spans="1:1" x14ac:dyDescent="0.25">
      <c r="A3609" s="89" t="str">
        <f t="shared" si="56"/>
        <v/>
      </c>
    </row>
    <row r="3610" spans="1:1" x14ac:dyDescent="0.25">
      <c r="A3610" s="89" t="str">
        <f t="shared" si="56"/>
        <v/>
      </c>
    </row>
    <row r="3611" spans="1:1" x14ac:dyDescent="0.25">
      <c r="A3611" s="89" t="str">
        <f t="shared" si="56"/>
        <v/>
      </c>
    </row>
    <row r="3612" spans="1:1" x14ac:dyDescent="0.25">
      <c r="A3612" s="89" t="str">
        <f t="shared" si="56"/>
        <v/>
      </c>
    </row>
    <row r="3613" spans="1:1" x14ac:dyDescent="0.25">
      <c r="A3613" s="89" t="str">
        <f t="shared" si="56"/>
        <v/>
      </c>
    </row>
    <row r="3614" spans="1:1" x14ac:dyDescent="0.25">
      <c r="A3614" s="89" t="str">
        <f t="shared" si="56"/>
        <v/>
      </c>
    </row>
    <row r="3615" spans="1:1" x14ac:dyDescent="0.25">
      <c r="A3615" s="89" t="str">
        <f t="shared" si="56"/>
        <v/>
      </c>
    </row>
    <row r="3616" spans="1:1" x14ac:dyDescent="0.25">
      <c r="A3616" s="89" t="str">
        <f t="shared" si="56"/>
        <v/>
      </c>
    </row>
    <row r="3617" spans="1:1" x14ac:dyDescent="0.25">
      <c r="A3617" s="89" t="str">
        <f t="shared" si="56"/>
        <v/>
      </c>
    </row>
    <row r="3618" spans="1:1" x14ac:dyDescent="0.25">
      <c r="A3618" s="89" t="str">
        <f t="shared" si="56"/>
        <v/>
      </c>
    </row>
    <row r="3619" spans="1:1" x14ac:dyDescent="0.25">
      <c r="A3619" s="89" t="str">
        <f t="shared" si="56"/>
        <v/>
      </c>
    </row>
    <row r="3620" spans="1:1" x14ac:dyDescent="0.25">
      <c r="A3620" s="89" t="str">
        <f t="shared" si="56"/>
        <v/>
      </c>
    </row>
    <row r="3621" spans="1:1" x14ac:dyDescent="0.25">
      <c r="A3621" s="89" t="str">
        <f t="shared" si="56"/>
        <v/>
      </c>
    </row>
    <row r="3622" spans="1:1" x14ac:dyDescent="0.25">
      <c r="A3622" s="89" t="str">
        <f t="shared" si="56"/>
        <v/>
      </c>
    </row>
    <row r="3623" spans="1:1" x14ac:dyDescent="0.25">
      <c r="A3623" s="89" t="str">
        <f t="shared" si="56"/>
        <v/>
      </c>
    </row>
    <row r="3624" spans="1:1" x14ac:dyDescent="0.25">
      <c r="A3624" s="89" t="str">
        <f t="shared" si="56"/>
        <v/>
      </c>
    </row>
    <row r="3625" spans="1:1" x14ac:dyDescent="0.25">
      <c r="A3625" s="89" t="str">
        <f t="shared" si="56"/>
        <v/>
      </c>
    </row>
    <row r="3626" spans="1:1" x14ac:dyDescent="0.25">
      <c r="A3626" s="89" t="str">
        <f t="shared" si="56"/>
        <v/>
      </c>
    </row>
    <row r="3627" spans="1:1" x14ac:dyDescent="0.25">
      <c r="A3627" s="89" t="str">
        <f t="shared" si="56"/>
        <v/>
      </c>
    </row>
    <row r="3628" spans="1:1" x14ac:dyDescent="0.25">
      <c r="A3628" s="89" t="str">
        <f t="shared" si="56"/>
        <v/>
      </c>
    </row>
    <row r="3629" spans="1:1" x14ac:dyDescent="0.25">
      <c r="A3629" s="89" t="str">
        <f t="shared" si="56"/>
        <v/>
      </c>
    </row>
    <row r="3630" spans="1:1" x14ac:dyDescent="0.25">
      <c r="A3630" s="89" t="str">
        <f t="shared" si="56"/>
        <v/>
      </c>
    </row>
    <row r="3631" spans="1:1" x14ac:dyDescent="0.25">
      <c r="A3631" s="89" t="str">
        <f t="shared" si="56"/>
        <v/>
      </c>
    </row>
    <row r="3632" spans="1:1" x14ac:dyDescent="0.25">
      <c r="A3632" s="89" t="str">
        <f t="shared" si="56"/>
        <v/>
      </c>
    </row>
    <row r="3633" spans="1:1" x14ac:dyDescent="0.25">
      <c r="A3633" s="89" t="str">
        <f t="shared" si="56"/>
        <v/>
      </c>
    </row>
    <row r="3634" spans="1:1" x14ac:dyDescent="0.25">
      <c r="A3634" s="89" t="str">
        <f t="shared" si="56"/>
        <v/>
      </c>
    </row>
    <row r="3635" spans="1:1" x14ac:dyDescent="0.25">
      <c r="A3635" s="89" t="str">
        <f t="shared" si="56"/>
        <v/>
      </c>
    </row>
    <row r="3636" spans="1:1" x14ac:dyDescent="0.25">
      <c r="A3636" s="89" t="str">
        <f t="shared" si="56"/>
        <v/>
      </c>
    </row>
    <row r="3637" spans="1:1" x14ac:dyDescent="0.25">
      <c r="A3637" s="89" t="str">
        <f t="shared" si="56"/>
        <v/>
      </c>
    </row>
    <row r="3638" spans="1:1" x14ac:dyDescent="0.25">
      <c r="A3638" s="89" t="str">
        <f t="shared" si="56"/>
        <v/>
      </c>
    </row>
    <row r="3639" spans="1:1" x14ac:dyDescent="0.25">
      <c r="A3639" s="89" t="str">
        <f t="shared" si="56"/>
        <v/>
      </c>
    </row>
    <row r="3640" spans="1:1" x14ac:dyDescent="0.25">
      <c r="A3640" s="89" t="str">
        <f t="shared" si="56"/>
        <v/>
      </c>
    </row>
    <row r="3641" spans="1:1" x14ac:dyDescent="0.25">
      <c r="A3641" s="89" t="str">
        <f t="shared" si="56"/>
        <v/>
      </c>
    </row>
    <row r="3642" spans="1:1" x14ac:dyDescent="0.25">
      <c r="A3642" s="89" t="str">
        <f t="shared" si="56"/>
        <v/>
      </c>
    </row>
    <row r="3643" spans="1:1" x14ac:dyDescent="0.25">
      <c r="A3643" s="89" t="str">
        <f t="shared" si="56"/>
        <v/>
      </c>
    </row>
    <row r="3644" spans="1:1" x14ac:dyDescent="0.25">
      <c r="A3644" s="89" t="str">
        <f t="shared" si="56"/>
        <v/>
      </c>
    </row>
    <row r="3645" spans="1:1" x14ac:dyDescent="0.25">
      <c r="A3645" s="89" t="str">
        <f t="shared" si="56"/>
        <v/>
      </c>
    </row>
    <row r="3646" spans="1:1" x14ac:dyDescent="0.25">
      <c r="A3646" s="89" t="str">
        <f t="shared" si="56"/>
        <v/>
      </c>
    </row>
    <row r="3647" spans="1:1" x14ac:dyDescent="0.25">
      <c r="A3647" s="89" t="str">
        <f t="shared" si="56"/>
        <v/>
      </c>
    </row>
    <row r="3648" spans="1:1" x14ac:dyDescent="0.25">
      <c r="A3648" s="89" t="str">
        <f t="shared" si="56"/>
        <v/>
      </c>
    </row>
    <row r="3649" spans="1:1" x14ac:dyDescent="0.25">
      <c r="A3649" s="89" t="str">
        <f t="shared" si="56"/>
        <v/>
      </c>
    </row>
    <row r="3650" spans="1:1" x14ac:dyDescent="0.25">
      <c r="A3650" s="89" t="str">
        <f t="shared" si="56"/>
        <v/>
      </c>
    </row>
    <row r="3651" spans="1:1" x14ac:dyDescent="0.25">
      <c r="A3651" s="89" t="str">
        <f t="shared" ref="A3651:A3714" si="57">B3651&amp;J3651&amp;C3651</f>
        <v/>
      </c>
    </row>
    <row r="3652" spans="1:1" x14ac:dyDescent="0.25">
      <c r="A3652" s="89" t="str">
        <f t="shared" si="57"/>
        <v/>
      </c>
    </row>
    <row r="3653" spans="1:1" x14ac:dyDescent="0.25">
      <c r="A3653" s="89" t="str">
        <f t="shared" si="57"/>
        <v/>
      </c>
    </row>
    <row r="3654" spans="1:1" x14ac:dyDescent="0.25">
      <c r="A3654" s="89" t="str">
        <f t="shared" si="57"/>
        <v/>
      </c>
    </row>
    <row r="3655" spans="1:1" x14ac:dyDescent="0.25">
      <c r="A3655" s="89" t="str">
        <f t="shared" si="57"/>
        <v/>
      </c>
    </row>
    <row r="3656" spans="1:1" x14ac:dyDescent="0.25">
      <c r="A3656" s="89" t="str">
        <f t="shared" si="57"/>
        <v/>
      </c>
    </row>
    <row r="3657" spans="1:1" x14ac:dyDescent="0.25">
      <c r="A3657" s="89" t="str">
        <f t="shared" si="57"/>
        <v/>
      </c>
    </row>
    <row r="3658" spans="1:1" x14ac:dyDescent="0.25">
      <c r="A3658" s="89" t="str">
        <f t="shared" si="57"/>
        <v/>
      </c>
    </row>
    <row r="3659" spans="1:1" x14ac:dyDescent="0.25">
      <c r="A3659" s="89" t="str">
        <f t="shared" si="57"/>
        <v/>
      </c>
    </row>
    <row r="3660" spans="1:1" x14ac:dyDescent="0.25">
      <c r="A3660" s="89" t="str">
        <f t="shared" si="57"/>
        <v/>
      </c>
    </row>
    <row r="3661" spans="1:1" x14ac:dyDescent="0.25">
      <c r="A3661" s="89" t="str">
        <f t="shared" si="57"/>
        <v/>
      </c>
    </row>
    <row r="3662" spans="1:1" x14ac:dyDescent="0.25">
      <c r="A3662" s="89" t="str">
        <f t="shared" si="57"/>
        <v/>
      </c>
    </row>
    <row r="3663" spans="1:1" x14ac:dyDescent="0.25">
      <c r="A3663" s="89" t="str">
        <f t="shared" si="57"/>
        <v/>
      </c>
    </row>
    <row r="3664" spans="1:1" x14ac:dyDescent="0.25">
      <c r="A3664" s="89" t="str">
        <f t="shared" si="57"/>
        <v/>
      </c>
    </row>
    <row r="3665" spans="1:1" x14ac:dyDescent="0.25">
      <c r="A3665" s="89" t="str">
        <f t="shared" si="57"/>
        <v/>
      </c>
    </row>
    <row r="3666" spans="1:1" x14ac:dyDescent="0.25">
      <c r="A3666" s="89" t="str">
        <f t="shared" si="57"/>
        <v/>
      </c>
    </row>
    <row r="3667" spans="1:1" x14ac:dyDescent="0.25">
      <c r="A3667" s="89" t="str">
        <f t="shared" si="57"/>
        <v/>
      </c>
    </row>
    <row r="3668" spans="1:1" x14ac:dyDescent="0.25">
      <c r="A3668" s="89" t="str">
        <f t="shared" si="57"/>
        <v/>
      </c>
    </row>
    <row r="3669" spans="1:1" x14ac:dyDescent="0.25">
      <c r="A3669" s="89" t="str">
        <f t="shared" si="57"/>
        <v/>
      </c>
    </row>
    <row r="3670" spans="1:1" x14ac:dyDescent="0.25">
      <c r="A3670" s="89" t="str">
        <f t="shared" si="57"/>
        <v/>
      </c>
    </row>
    <row r="3671" spans="1:1" x14ac:dyDescent="0.25">
      <c r="A3671" s="89" t="str">
        <f t="shared" si="57"/>
        <v/>
      </c>
    </row>
    <row r="3672" spans="1:1" x14ac:dyDescent="0.25">
      <c r="A3672" s="89" t="str">
        <f t="shared" si="57"/>
        <v/>
      </c>
    </row>
    <row r="3673" spans="1:1" x14ac:dyDescent="0.25">
      <c r="A3673" s="89" t="str">
        <f t="shared" si="57"/>
        <v/>
      </c>
    </row>
    <row r="3674" spans="1:1" x14ac:dyDescent="0.25">
      <c r="A3674" s="89" t="str">
        <f t="shared" si="57"/>
        <v/>
      </c>
    </row>
    <row r="3675" spans="1:1" x14ac:dyDescent="0.25">
      <c r="A3675" s="89" t="str">
        <f t="shared" si="57"/>
        <v/>
      </c>
    </row>
    <row r="3676" spans="1:1" x14ac:dyDescent="0.25">
      <c r="A3676" s="89" t="str">
        <f t="shared" si="57"/>
        <v/>
      </c>
    </row>
    <row r="3677" spans="1:1" x14ac:dyDescent="0.25">
      <c r="A3677" s="89" t="str">
        <f t="shared" si="57"/>
        <v/>
      </c>
    </row>
    <row r="3678" spans="1:1" x14ac:dyDescent="0.25">
      <c r="A3678" s="89" t="str">
        <f t="shared" si="57"/>
        <v/>
      </c>
    </row>
    <row r="3679" spans="1:1" x14ac:dyDescent="0.25">
      <c r="A3679" s="89" t="str">
        <f t="shared" si="57"/>
        <v/>
      </c>
    </row>
    <row r="3680" spans="1:1" x14ac:dyDescent="0.25">
      <c r="A3680" s="89" t="str">
        <f t="shared" si="57"/>
        <v/>
      </c>
    </row>
    <row r="3681" spans="1:1" x14ac:dyDescent="0.25">
      <c r="A3681" s="89" t="str">
        <f t="shared" si="57"/>
        <v/>
      </c>
    </row>
    <row r="3682" spans="1:1" x14ac:dyDescent="0.25">
      <c r="A3682" s="89" t="str">
        <f t="shared" si="57"/>
        <v/>
      </c>
    </row>
    <row r="3683" spans="1:1" x14ac:dyDescent="0.25">
      <c r="A3683" s="89" t="str">
        <f t="shared" si="57"/>
        <v/>
      </c>
    </row>
    <row r="3684" spans="1:1" x14ac:dyDescent="0.25">
      <c r="A3684" s="89" t="str">
        <f t="shared" si="57"/>
        <v/>
      </c>
    </row>
    <row r="3685" spans="1:1" x14ac:dyDescent="0.25">
      <c r="A3685" s="89" t="str">
        <f t="shared" si="57"/>
        <v/>
      </c>
    </row>
    <row r="3686" spans="1:1" x14ac:dyDescent="0.25">
      <c r="A3686" s="89" t="str">
        <f t="shared" si="57"/>
        <v/>
      </c>
    </row>
    <row r="3687" spans="1:1" x14ac:dyDescent="0.25">
      <c r="A3687" s="89" t="str">
        <f t="shared" si="57"/>
        <v/>
      </c>
    </row>
    <row r="3688" spans="1:1" x14ac:dyDescent="0.25">
      <c r="A3688" s="89" t="str">
        <f t="shared" si="57"/>
        <v/>
      </c>
    </row>
    <row r="3689" spans="1:1" x14ac:dyDescent="0.25">
      <c r="A3689" s="89" t="str">
        <f t="shared" si="57"/>
        <v/>
      </c>
    </row>
    <row r="3690" spans="1:1" x14ac:dyDescent="0.25">
      <c r="A3690" s="89" t="str">
        <f t="shared" si="57"/>
        <v/>
      </c>
    </row>
    <row r="3691" spans="1:1" x14ac:dyDescent="0.25">
      <c r="A3691" s="89" t="str">
        <f t="shared" si="57"/>
        <v/>
      </c>
    </row>
    <row r="3692" spans="1:1" x14ac:dyDescent="0.25">
      <c r="A3692" s="89" t="str">
        <f t="shared" si="57"/>
        <v/>
      </c>
    </row>
    <row r="3693" spans="1:1" x14ac:dyDescent="0.25">
      <c r="A3693" s="89" t="str">
        <f t="shared" si="57"/>
        <v/>
      </c>
    </row>
    <row r="3694" spans="1:1" x14ac:dyDescent="0.25">
      <c r="A3694" s="89" t="str">
        <f t="shared" si="57"/>
        <v/>
      </c>
    </row>
    <row r="3695" spans="1:1" x14ac:dyDescent="0.25">
      <c r="A3695" s="89" t="str">
        <f t="shared" si="57"/>
        <v/>
      </c>
    </row>
    <row r="3696" spans="1:1" x14ac:dyDescent="0.25">
      <c r="A3696" s="89" t="str">
        <f t="shared" si="57"/>
        <v/>
      </c>
    </row>
    <row r="3697" spans="1:1" x14ac:dyDescent="0.25">
      <c r="A3697" s="89" t="str">
        <f t="shared" si="57"/>
        <v/>
      </c>
    </row>
    <row r="3698" spans="1:1" x14ac:dyDescent="0.25">
      <c r="A3698" s="89" t="str">
        <f t="shared" si="57"/>
        <v/>
      </c>
    </row>
    <row r="3699" spans="1:1" x14ac:dyDescent="0.25">
      <c r="A3699" s="89" t="str">
        <f t="shared" si="57"/>
        <v/>
      </c>
    </row>
    <row r="3700" spans="1:1" x14ac:dyDescent="0.25">
      <c r="A3700" s="89" t="str">
        <f t="shared" si="57"/>
        <v/>
      </c>
    </row>
    <row r="3701" spans="1:1" x14ac:dyDescent="0.25">
      <c r="A3701" s="89" t="str">
        <f t="shared" si="57"/>
        <v/>
      </c>
    </row>
    <row r="3702" spans="1:1" x14ac:dyDescent="0.25">
      <c r="A3702" s="89" t="str">
        <f t="shared" si="57"/>
        <v/>
      </c>
    </row>
    <row r="3703" spans="1:1" x14ac:dyDescent="0.25">
      <c r="A3703" s="89" t="str">
        <f t="shared" si="57"/>
        <v/>
      </c>
    </row>
    <row r="3704" spans="1:1" x14ac:dyDescent="0.25">
      <c r="A3704" s="89" t="str">
        <f t="shared" si="57"/>
        <v/>
      </c>
    </row>
    <row r="3705" spans="1:1" x14ac:dyDescent="0.25">
      <c r="A3705" s="89" t="str">
        <f t="shared" si="57"/>
        <v/>
      </c>
    </row>
    <row r="3706" spans="1:1" x14ac:dyDescent="0.25">
      <c r="A3706" s="89" t="str">
        <f t="shared" si="57"/>
        <v/>
      </c>
    </row>
    <row r="3707" spans="1:1" x14ac:dyDescent="0.25">
      <c r="A3707" s="89" t="str">
        <f t="shared" si="57"/>
        <v/>
      </c>
    </row>
    <row r="3708" spans="1:1" x14ac:dyDescent="0.25">
      <c r="A3708" s="89" t="str">
        <f t="shared" si="57"/>
        <v/>
      </c>
    </row>
    <row r="3709" spans="1:1" x14ac:dyDescent="0.25">
      <c r="A3709" s="89" t="str">
        <f t="shared" si="57"/>
        <v/>
      </c>
    </row>
    <row r="3710" spans="1:1" x14ac:dyDescent="0.25">
      <c r="A3710" s="89" t="str">
        <f t="shared" si="57"/>
        <v/>
      </c>
    </row>
    <row r="3711" spans="1:1" x14ac:dyDescent="0.25">
      <c r="A3711" s="89" t="str">
        <f t="shared" si="57"/>
        <v/>
      </c>
    </row>
    <row r="3712" spans="1:1" x14ac:dyDescent="0.25">
      <c r="A3712" s="89" t="str">
        <f t="shared" si="57"/>
        <v/>
      </c>
    </row>
    <row r="3713" spans="1:1" x14ac:dyDescent="0.25">
      <c r="A3713" s="89" t="str">
        <f t="shared" si="57"/>
        <v/>
      </c>
    </row>
    <row r="3714" spans="1:1" x14ac:dyDescent="0.25">
      <c r="A3714" s="89" t="str">
        <f t="shared" si="57"/>
        <v/>
      </c>
    </row>
    <row r="3715" spans="1:1" x14ac:dyDescent="0.25">
      <c r="A3715" s="89" t="str">
        <f t="shared" ref="A3715:A3778" si="58">B3715&amp;J3715&amp;C3715</f>
        <v/>
      </c>
    </row>
    <row r="3716" spans="1:1" x14ac:dyDescent="0.25">
      <c r="A3716" s="89" t="str">
        <f t="shared" si="58"/>
        <v/>
      </c>
    </row>
    <row r="3717" spans="1:1" x14ac:dyDescent="0.25">
      <c r="A3717" s="89" t="str">
        <f t="shared" si="58"/>
        <v/>
      </c>
    </row>
    <row r="3718" spans="1:1" x14ac:dyDescent="0.25">
      <c r="A3718" s="89" t="str">
        <f t="shared" si="58"/>
        <v/>
      </c>
    </row>
    <row r="3719" spans="1:1" x14ac:dyDescent="0.25">
      <c r="A3719" s="89" t="str">
        <f t="shared" si="58"/>
        <v/>
      </c>
    </row>
    <row r="3720" spans="1:1" x14ac:dyDescent="0.25">
      <c r="A3720" s="89" t="str">
        <f t="shared" si="58"/>
        <v/>
      </c>
    </row>
    <row r="3721" spans="1:1" x14ac:dyDescent="0.25">
      <c r="A3721" s="89" t="str">
        <f t="shared" si="58"/>
        <v/>
      </c>
    </row>
    <row r="3722" spans="1:1" x14ac:dyDescent="0.25">
      <c r="A3722" s="89" t="str">
        <f t="shared" si="58"/>
        <v/>
      </c>
    </row>
    <row r="3723" spans="1:1" x14ac:dyDescent="0.25">
      <c r="A3723" s="89" t="str">
        <f t="shared" si="58"/>
        <v/>
      </c>
    </row>
    <row r="3724" spans="1:1" x14ac:dyDescent="0.25">
      <c r="A3724" s="89" t="str">
        <f t="shared" si="58"/>
        <v/>
      </c>
    </row>
    <row r="3725" spans="1:1" x14ac:dyDescent="0.25">
      <c r="A3725" s="89" t="str">
        <f t="shared" si="58"/>
        <v/>
      </c>
    </row>
    <row r="3726" spans="1:1" x14ac:dyDescent="0.25">
      <c r="A3726" s="89" t="str">
        <f t="shared" si="58"/>
        <v/>
      </c>
    </row>
    <row r="3727" spans="1:1" x14ac:dyDescent="0.25">
      <c r="A3727" s="89" t="str">
        <f t="shared" si="58"/>
        <v/>
      </c>
    </row>
    <row r="3728" spans="1:1" x14ac:dyDescent="0.25">
      <c r="A3728" s="89" t="str">
        <f t="shared" si="58"/>
        <v/>
      </c>
    </row>
    <row r="3729" spans="1:1" x14ac:dyDescent="0.25">
      <c r="A3729" s="89" t="str">
        <f t="shared" si="58"/>
        <v/>
      </c>
    </row>
    <row r="3730" spans="1:1" x14ac:dyDescent="0.25">
      <c r="A3730" s="89" t="str">
        <f t="shared" si="58"/>
        <v/>
      </c>
    </row>
    <row r="3731" spans="1:1" x14ac:dyDescent="0.25">
      <c r="A3731" s="89" t="str">
        <f t="shared" si="58"/>
        <v/>
      </c>
    </row>
    <row r="3732" spans="1:1" x14ac:dyDescent="0.25">
      <c r="A3732" s="89" t="str">
        <f t="shared" si="58"/>
        <v/>
      </c>
    </row>
    <row r="3733" spans="1:1" x14ac:dyDescent="0.25">
      <c r="A3733" s="89" t="str">
        <f t="shared" si="58"/>
        <v/>
      </c>
    </row>
    <row r="3734" spans="1:1" x14ac:dyDescent="0.25">
      <c r="A3734" s="89" t="str">
        <f t="shared" si="58"/>
        <v/>
      </c>
    </row>
    <row r="3735" spans="1:1" x14ac:dyDescent="0.25">
      <c r="A3735" s="89" t="str">
        <f t="shared" si="58"/>
        <v/>
      </c>
    </row>
    <row r="3736" spans="1:1" x14ac:dyDescent="0.25">
      <c r="A3736" s="89" t="str">
        <f t="shared" si="58"/>
        <v/>
      </c>
    </row>
    <row r="3737" spans="1:1" x14ac:dyDescent="0.25">
      <c r="A3737" s="89" t="str">
        <f t="shared" si="58"/>
        <v/>
      </c>
    </row>
    <row r="3738" spans="1:1" x14ac:dyDescent="0.25">
      <c r="A3738" s="89" t="str">
        <f t="shared" si="58"/>
        <v/>
      </c>
    </row>
    <row r="3739" spans="1:1" x14ac:dyDescent="0.25">
      <c r="A3739" s="89" t="str">
        <f t="shared" si="58"/>
        <v/>
      </c>
    </row>
    <row r="3740" spans="1:1" x14ac:dyDescent="0.25">
      <c r="A3740" s="89" t="str">
        <f t="shared" si="58"/>
        <v/>
      </c>
    </row>
    <row r="3741" spans="1:1" x14ac:dyDescent="0.25">
      <c r="A3741" s="89" t="str">
        <f t="shared" si="58"/>
        <v/>
      </c>
    </row>
    <row r="3742" spans="1:1" x14ac:dyDescent="0.25">
      <c r="A3742" s="89" t="str">
        <f t="shared" si="58"/>
        <v/>
      </c>
    </row>
    <row r="3743" spans="1:1" x14ac:dyDescent="0.25">
      <c r="A3743" s="89" t="str">
        <f t="shared" si="58"/>
        <v/>
      </c>
    </row>
    <row r="3744" spans="1:1" x14ac:dyDescent="0.25">
      <c r="A3744" s="89" t="str">
        <f t="shared" si="58"/>
        <v/>
      </c>
    </row>
    <row r="3745" spans="1:1" x14ac:dyDescent="0.25">
      <c r="A3745" s="89" t="str">
        <f t="shared" si="58"/>
        <v/>
      </c>
    </row>
    <row r="3746" spans="1:1" x14ac:dyDescent="0.25">
      <c r="A3746" s="89" t="str">
        <f t="shared" si="58"/>
        <v/>
      </c>
    </row>
    <row r="3747" spans="1:1" x14ac:dyDescent="0.25">
      <c r="A3747" s="89" t="str">
        <f t="shared" si="58"/>
        <v/>
      </c>
    </row>
    <row r="3748" spans="1:1" x14ac:dyDescent="0.25">
      <c r="A3748" s="89" t="str">
        <f t="shared" si="58"/>
        <v/>
      </c>
    </row>
    <row r="3749" spans="1:1" x14ac:dyDescent="0.25">
      <c r="A3749" s="89" t="str">
        <f t="shared" si="58"/>
        <v/>
      </c>
    </row>
    <row r="3750" spans="1:1" x14ac:dyDescent="0.25">
      <c r="A3750" s="89" t="str">
        <f t="shared" si="58"/>
        <v/>
      </c>
    </row>
    <row r="3751" spans="1:1" x14ac:dyDescent="0.25">
      <c r="A3751" s="89" t="str">
        <f t="shared" si="58"/>
        <v/>
      </c>
    </row>
    <row r="3752" spans="1:1" x14ac:dyDescent="0.25">
      <c r="A3752" s="89" t="str">
        <f t="shared" si="58"/>
        <v/>
      </c>
    </row>
    <row r="3753" spans="1:1" x14ac:dyDescent="0.25">
      <c r="A3753" s="89" t="str">
        <f t="shared" si="58"/>
        <v/>
      </c>
    </row>
    <row r="3754" spans="1:1" x14ac:dyDescent="0.25">
      <c r="A3754" s="89" t="str">
        <f t="shared" si="58"/>
        <v/>
      </c>
    </row>
    <row r="3755" spans="1:1" x14ac:dyDescent="0.25">
      <c r="A3755" s="89" t="str">
        <f t="shared" si="58"/>
        <v/>
      </c>
    </row>
    <row r="3756" spans="1:1" x14ac:dyDescent="0.25">
      <c r="A3756" s="89" t="str">
        <f t="shared" si="58"/>
        <v/>
      </c>
    </row>
    <row r="3757" spans="1:1" x14ac:dyDescent="0.25">
      <c r="A3757" s="89" t="str">
        <f t="shared" si="58"/>
        <v/>
      </c>
    </row>
    <row r="3758" spans="1:1" x14ac:dyDescent="0.25">
      <c r="A3758" s="89" t="str">
        <f t="shared" si="58"/>
        <v/>
      </c>
    </row>
    <row r="3759" spans="1:1" x14ac:dyDescent="0.25">
      <c r="A3759" s="89" t="str">
        <f t="shared" si="58"/>
        <v/>
      </c>
    </row>
    <row r="3760" spans="1:1" x14ac:dyDescent="0.25">
      <c r="A3760" s="89" t="str">
        <f t="shared" si="58"/>
        <v/>
      </c>
    </row>
    <row r="3761" spans="1:1" x14ac:dyDescent="0.25">
      <c r="A3761" s="89" t="str">
        <f t="shared" si="58"/>
        <v/>
      </c>
    </row>
    <row r="3762" spans="1:1" x14ac:dyDescent="0.25">
      <c r="A3762" s="89" t="str">
        <f t="shared" si="58"/>
        <v/>
      </c>
    </row>
    <row r="3763" spans="1:1" x14ac:dyDescent="0.25">
      <c r="A3763" s="89" t="str">
        <f t="shared" si="58"/>
        <v/>
      </c>
    </row>
    <row r="3764" spans="1:1" x14ac:dyDescent="0.25">
      <c r="A3764" s="89" t="str">
        <f t="shared" si="58"/>
        <v/>
      </c>
    </row>
    <row r="3765" spans="1:1" x14ac:dyDescent="0.25">
      <c r="A3765" s="89" t="str">
        <f t="shared" si="58"/>
        <v/>
      </c>
    </row>
    <row r="3766" spans="1:1" x14ac:dyDescent="0.25">
      <c r="A3766" s="89" t="str">
        <f t="shared" si="58"/>
        <v/>
      </c>
    </row>
    <row r="3767" spans="1:1" x14ac:dyDescent="0.25">
      <c r="A3767" s="89" t="str">
        <f t="shared" si="58"/>
        <v/>
      </c>
    </row>
    <row r="3768" spans="1:1" x14ac:dyDescent="0.25">
      <c r="A3768" s="89" t="str">
        <f t="shared" si="58"/>
        <v/>
      </c>
    </row>
    <row r="3769" spans="1:1" x14ac:dyDescent="0.25">
      <c r="A3769" s="89" t="str">
        <f t="shared" si="58"/>
        <v/>
      </c>
    </row>
    <row r="3770" spans="1:1" x14ac:dyDescent="0.25">
      <c r="A3770" s="89" t="str">
        <f t="shared" si="58"/>
        <v/>
      </c>
    </row>
    <row r="3771" spans="1:1" x14ac:dyDescent="0.25">
      <c r="A3771" s="89" t="str">
        <f t="shared" si="58"/>
        <v/>
      </c>
    </row>
    <row r="3772" spans="1:1" x14ac:dyDescent="0.25">
      <c r="A3772" s="89" t="str">
        <f t="shared" si="58"/>
        <v/>
      </c>
    </row>
    <row r="3773" spans="1:1" x14ac:dyDescent="0.25">
      <c r="A3773" s="89" t="str">
        <f t="shared" si="58"/>
        <v/>
      </c>
    </row>
    <row r="3774" spans="1:1" x14ac:dyDescent="0.25">
      <c r="A3774" s="89" t="str">
        <f t="shared" si="58"/>
        <v/>
      </c>
    </row>
    <row r="3775" spans="1:1" x14ac:dyDescent="0.25">
      <c r="A3775" s="89" t="str">
        <f t="shared" si="58"/>
        <v/>
      </c>
    </row>
    <row r="3776" spans="1:1" x14ac:dyDescent="0.25">
      <c r="A3776" s="89" t="str">
        <f t="shared" si="58"/>
        <v/>
      </c>
    </row>
    <row r="3777" spans="1:1" x14ac:dyDescent="0.25">
      <c r="A3777" s="89" t="str">
        <f t="shared" si="58"/>
        <v/>
      </c>
    </row>
    <row r="3778" spans="1:1" x14ac:dyDescent="0.25">
      <c r="A3778" s="89" t="str">
        <f t="shared" si="58"/>
        <v/>
      </c>
    </row>
    <row r="3779" spans="1:1" x14ac:dyDescent="0.25">
      <c r="A3779" s="89" t="str">
        <f t="shared" ref="A3779:A3842" si="59">B3779&amp;J3779&amp;C3779</f>
        <v/>
      </c>
    </row>
    <row r="3780" spans="1:1" x14ac:dyDescent="0.25">
      <c r="A3780" s="89" t="str">
        <f t="shared" si="59"/>
        <v/>
      </c>
    </row>
    <row r="3781" spans="1:1" x14ac:dyDescent="0.25">
      <c r="A3781" s="89" t="str">
        <f t="shared" si="59"/>
        <v/>
      </c>
    </row>
    <row r="3782" spans="1:1" x14ac:dyDescent="0.25">
      <c r="A3782" s="89" t="str">
        <f t="shared" si="59"/>
        <v/>
      </c>
    </row>
    <row r="3783" spans="1:1" x14ac:dyDescent="0.25">
      <c r="A3783" s="89" t="str">
        <f t="shared" si="59"/>
        <v/>
      </c>
    </row>
    <row r="3784" spans="1:1" x14ac:dyDescent="0.25">
      <c r="A3784" s="89" t="str">
        <f t="shared" si="59"/>
        <v/>
      </c>
    </row>
    <row r="3785" spans="1:1" x14ac:dyDescent="0.25">
      <c r="A3785" s="89" t="str">
        <f t="shared" si="59"/>
        <v/>
      </c>
    </row>
    <row r="3786" spans="1:1" x14ac:dyDescent="0.25">
      <c r="A3786" s="89" t="str">
        <f t="shared" si="59"/>
        <v/>
      </c>
    </row>
    <row r="3787" spans="1:1" x14ac:dyDescent="0.25">
      <c r="A3787" s="89" t="str">
        <f t="shared" si="59"/>
        <v/>
      </c>
    </row>
    <row r="3788" spans="1:1" x14ac:dyDescent="0.25">
      <c r="A3788" s="89" t="str">
        <f t="shared" si="59"/>
        <v/>
      </c>
    </row>
    <row r="3789" spans="1:1" x14ac:dyDescent="0.25">
      <c r="A3789" s="89" t="str">
        <f t="shared" si="59"/>
        <v/>
      </c>
    </row>
    <row r="3790" spans="1:1" x14ac:dyDescent="0.25">
      <c r="A3790" s="89" t="str">
        <f t="shared" si="59"/>
        <v/>
      </c>
    </row>
    <row r="3791" spans="1:1" x14ac:dyDescent="0.25">
      <c r="A3791" s="89" t="str">
        <f t="shared" si="59"/>
        <v/>
      </c>
    </row>
    <row r="3792" spans="1:1" x14ac:dyDescent="0.25">
      <c r="A3792" s="89" t="str">
        <f t="shared" si="59"/>
        <v/>
      </c>
    </row>
    <row r="3793" spans="1:1" x14ac:dyDescent="0.25">
      <c r="A3793" s="89" t="str">
        <f t="shared" si="59"/>
        <v/>
      </c>
    </row>
    <row r="3794" spans="1:1" x14ac:dyDescent="0.25">
      <c r="A3794" s="89" t="str">
        <f t="shared" si="59"/>
        <v/>
      </c>
    </row>
    <row r="3795" spans="1:1" x14ac:dyDescent="0.25">
      <c r="A3795" s="89" t="str">
        <f t="shared" si="59"/>
        <v/>
      </c>
    </row>
    <row r="3796" spans="1:1" x14ac:dyDescent="0.25">
      <c r="A3796" s="89" t="str">
        <f t="shared" si="59"/>
        <v/>
      </c>
    </row>
    <row r="3797" spans="1:1" x14ac:dyDescent="0.25">
      <c r="A3797" s="89" t="str">
        <f t="shared" si="59"/>
        <v/>
      </c>
    </row>
    <row r="3798" spans="1:1" x14ac:dyDescent="0.25">
      <c r="A3798" s="89" t="str">
        <f t="shared" si="59"/>
        <v/>
      </c>
    </row>
    <row r="3799" spans="1:1" x14ac:dyDescent="0.25">
      <c r="A3799" s="89" t="str">
        <f t="shared" si="59"/>
        <v/>
      </c>
    </row>
    <row r="3800" spans="1:1" x14ac:dyDescent="0.25">
      <c r="A3800" s="89" t="str">
        <f t="shared" si="59"/>
        <v/>
      </c>
    </row>
    <row r="3801" spans="1:1" x14ac:dyDescent="0.25">
      <c r="A3801" s="89" t="str">
        <f t="shared" si="59"/>
        <v/>
      </c>
    </row>
    <row r="3802" spans="1:1" x14ac:dyDescent="0.25">
      <c r="A3802" s="89" t="str">
        <f t="shared" si="59"/>
        <v/>
      </c>
    </row>
    <row r="3803" spans="1:1" x14ac:dyDescent="0.25">
      <c r="A3803" s="89" t="str">
        <f t="shared" si="59"/>
        <v/>
      </c>
    </row>
    <row r="3804" spans="1:1" x14ac:dyDescent="0.25">
      <c r="A3804" s="89" t="str">
        <f t="shared" si="59"/>
        <v/>
      </c>
    </row>
    <row r="3805" spans="1:1" x14ac:dyDescent="0.25">
      <c r="A3805" s="89" t="str">
        <f t="shared" si="59"/>
        <v/>
      </c>
    </row>
    <row r="3806" spans="1:1" x14ac:dyDescent="0.25">
      <c r="A3806" s="89" t="str">
        <f t="shared" si="59"/>
        <v/>
      </c>
    </row>
    <row r="3807" spans="1:1" x14ac:dyDescent="0.25">
      <c r="A3807" s="89" t="str">
        <f t="shared" si="59"/>
        <v/>
      </c>
    </row>
    <row r="3808" spans="1:1" x14ac:dyDescent="0.25">
      <c r="A3808" s="89" t="str">
        <f t="shared" si="59"/>
        <v/>
      </c>
    </row>
    <row r="3809" spans="1:1" x14ac:dyDescent="0.25">
      <c r="A3809" s="89" t="str">
        <f t="shared" si="59"/>
        <v/>
      </c>
    </row>
    <row r="3810" spans="1:1" x14ac:dyDescent="0.25">
      <c r="A3810" s="89" t="str">
        <f t="shared" si="59"/>
        <v/>
      </c>
    </row>
    <row r="3811" spans="1:1" x14ac:dyDescent="0.25">
      <c r="A3811" s="89" t="str">
        <f t="shared" si="59"/>
        <v/>
      </c>
    </row>
    <row r="3812" spans="1:1" x14ac:dyDescent="0.25">
      <c r="A3812" s="89" t="str">
        <f t="shared" si="59"/>
        <v/>
      </c>
    </row>
    <row r="3813" spans="1:1" x14ac:dyDescent="0.25">
      <c r="A3813" s="89" t="str">
        <f t="shared" si="59"/>
        <v/>
      </c>
    </row>
    <row r="3814" spans="1:1" x14ac:dyDescent="0.25">
      <c r="A3814" s="89" t="str">
        <f t="shared" si="59"/>
        <v/>
      </c>
    </row>
    <row r="3815" spans="1:1" x14ac:dyDescent="0.25">
      <c r="A3815" s="89" t="str">
        <f t="shared" si="59"/>
        <v/>
      </c>
    </row>
    <row r="3816" spans="1:1" x14ac:dyDescent="0.25">
      <c r="A3816" s="89" t="str">
        <f t="shared" si="59"/>
        <v/>
      </c>
    </row>
    <row r="3817" spans="1:1" x14ac:dyDescent="0.25">
      <c r="A3817" s="89" t="str">
        <f t="shared" si="59"/>
        <v/>
      </c>
    </row>
    <row r="3818" spans="1:1" x14ac:dyDescent="0.25">
      <c r="A3818" s="89" t="str">
        <f t="shared" si="59"/>
        <v/>
      </c>
    </row>
    <row r="3819" spans="1:1" x14ac:dyDescent="0.25">
      <c r="A3819" s="89" t="str">
        <f t="shared" si="59"/>
        <v/>
      </c>
    </row>
    <row r="3820" spans="1:1" x14ac:dyDescent="0.25">
      <c r="A3820" s="89" t="str">
        <f t="shared" si="59"/>
        <v/>
      </c>
    </row>
    <row r="3821" spans="1:1" x14ac:dyDescent="0.25">
      <c r="A3821" s="89" t="str">
        <f t="shared" si="59"/>
        <v/>
      </c>
    </row>
    <row r="3822" spans="1:1" x14ac:dyDescent="0.25">
      <c r="A3822" s="89" t="str">
        <f t="shared" si="59"/>
        <v/>
      </c>
    </row>
    <row r="3823" spans="1:1" x14ac:dyDescent="0.25">
      <c r="A3823" s="89" t="str">
        <f t="shared" si="59"/>
        <v/>
      </c>
    </row>
    <row r="3824" spans="1:1" x14ac:dyDescent="0.25">
      <c r="A3824" s="89" t="str">
        <f t="shared" si="59"/>
        <v/>
      </c>
    </row>
    <row r="3825" spans="1:1" x14ac:dyDescent="0.25">
      <c r="A3825" s="89" t="str">
        <f t="shared" si="59"/>
        <v/>
      </c>
    </row>
    <row r="3826" spans="1:1" x14ac:dyDescent="0.25">
      <c r="A3826" s="89" t="str">
        <f t="shared" si="59"/>
        <v/>
      </c>
    </row>
    <row r="3827" spans="1:1" x14ac:dyDescent="0.25">
      <c r="A3827" s="89" t="str">
        <f t="shared" si="59"/>
        <v/>
      </c>
    </row>
    <row r="3828" spans="1:1" x14ac:dyDescent="0.25">
      <c r="A3828" s="89" t="str">
        <f t="shared" si="59"/>
        <v/>
      </c>
    </row>
    <row r="3829" spans="1:1" x14ac:dyDescent="0.25">
      <c r="A3829" s="89" t="str">
        <f t="shared" si="59"/>
        <v/>
      </c>
    </row>
    <row r="3830" spans="1:1" x14ac:dyDescent="0.25">
      <c r="A3830" s="89" t="str">
        <f t="shared" si="59"/>
        <v/>
      </c>
    </row>
    <row r="3831" spans="1:1" x14ac:dyDescent="0.25">
      <c r="A3831" s="89" t="str">
        <f t="shared" si="59"/>
        <v/>
      </c>
    </row>
    <row r="3832" spans="1:1" x14ac:dyDescent="0.25">
      <c r="A3832" s="89" t="str">
        <f t="shared" si="59"/>
        <v/>
      </c>
    </row>
    <row r="3833" spans="1:1" x14ac:dyDescent="0.25">
      <c r="A3833" s="89" t="str">
        <f t="shared" si="59"/>
        <v/>
      </c>
    </row>
    <row r="3834" spans="1:1" x14ac:dyDescent="0.25">
      <c r="A3834" s="89" t="str">
        <f t="shared" si="59"/>
        <v/>
      </c>
    </row>
    <row r="3835" spans="1:1" x14ac:dyDescent="0.25">
      <c r="A3835" s="89" t="str">
        <f t="shared" si="59"/>
        <v/>
      </c>
    </row>
    <row r="3836" spans="1:1" x14ac:dyDescent="0.25">
      <c r="A3836" s="89" t="str">
        <f t="shared" si="59"/>
        <v/>
      </c>
    </row>
    <row r="3837" spans="1:1" x14ac:dyDescent="0.25">
      <c r="A3837" s="89" t="str">
        <f t="shared" si="59"/>
        <v/>
      </c>
    </row>
    <row r="3838" spans="1:1" x14ac:dyDescent="0.25">
      <c r="A3838" s="89" t="str">
        <f t="shared" si="59"/>
        <v/>
      </c>
    </row>
    <row r="3839" spans="1:1" x14ac:dyDescent="0.25">
      <c r="A3839" s="89" t="str">
        <f t="shared" si="59"/>
        <v/>
      </c>
    </row>
    <row r="3840" spans="1:1" x14ac:dyDescent="0.25">
      <c r="A3840" s="89" t="str">
        <f t="shared" si="59"/>
        <v/>
      </c>
    </row>
    <row r="3841" spans="1:1" x14ac:dyDescent="0.25">
      <c r="A3841" s="89" t="str">
        <f t="shared" si="59"/>
        <v/>
      </c>
    </row>
    <row r="3842" spans="1:1" x14ac:dyDescent="0.25">
      <c r="A3842" s="89" t="str">
        <f t="shared" si="59"/>
        <v/>
      </c>
    </row>
    <row r="3843" spans="1:1" x14ac:dyDescent="0.25">
      <c r="A3843" s="89" t="str">
        <f t="shared" ref="A3843:A3906" si="60">B3843&amp;J3843&amp;C3843</f>
        <v/>
      </c>
    </row>
    <row r="3844" spans="1:1" x14ac:dyDescent="0.25">
      <c r="A3844" s="89" t="str">
        <f t="shared" si="60"/>
        <v/>
      </c>
    </row>
    <row r="3845" spans="1:1" x14ac:dyDescent="0.25">
      <c r="A3845" s="89" t="str">
        <f t="shared" si="60"/>
        <v/>
      </c>
    </row>
    <row r="3846" spans="1:1" x14ac:dyDescent="0.25">
      <c r="A3846" s="89" t="str">
        <f t="shared" si="60"/>
        <v/>
      </c>
    </row>
    <row r="3847" spans="1:1" x14ac:dyDescent="0.25">
      <c r="A3847" s="89" t="str">
        <f t="shared" si="60"/>
        <v/>
      </c>
    </row>
    <row r="3848" spans="1:1" x14ac:dyDescent="0.25">
      <c r="A3848" s="89" t="str">
        <f t="shared" si="60"/>
        <v/>
      </c>
    </row>
    <row r="3849" spans="1:1" x14ac:dyDescent="0.25">
      <c r="A3849" s="89" t="str">
        <f t="shared" si="60"/>
        <v/>
      </c>
    </row>
    <row r="3850" spans="1:1" x14ac:dyDescent="0.25">
      <c r="A3850" s="89" t="str">
        <f t="shared" si="60"/>
        <v/>
      </c>
    </row>
    <row r="3851" spans="1:1" x14ac:dyDescent="0.25">
      <c r="A3851" s="89" t="str">
        <f t="shared" si="60"/>
        <v/>
      </c>
    </row>
    <row r="3852" spans="1:1" x14ac:dyDescent="0.25">
      <c r="A3852" s="89" t="str">
        <f t="shared" si="60"/>
        <v/>
      </c>
    </row>
    <row r="3853" spans="1:1" x14ac:dyDescent="0.25">
      <c r="A3853" s="89" t="str">
        <f t="shared" si="60"/>
        <v/>
      </c>
    </row>
    <row r="3854" spans="1:1" x14ac:dyDescent="0.25">
      <c r="A3854" s="89" t="str">
        <f t="shared" si="60"/>
        <v/>
      </c>
    </row>
    <row r="3855" spans="1:1" x14ac:dyDescent="0.25">
      <c r="A3855" s="89" t="str">
        <f t="shared" si="60"/>
        <v/>
      </c>
    </row>
    <row r="3856" spans="1:1" x14ac:dyDescent="0.25">
      <c r="A3856" s="89" t="str">
        <f t="shared" si="60"/>
        <v/>
      </c>
    </row>
    <row r="3857" spans="1:1" x14ac:dyDescent="0.25">
      <c r="A3857" s="89" t="str">
        <f t="shared" si="60"/>
        <v/>
      </c>
    </row>
    <row r="3858" spans="1:1" x14ac:dyDescent="0.25">
      <c r="A3858" s="89" t="str">
        <f t="shared" si="60"/>
        <v/>
      </c>
    </row>
    <row r="3859" spans="1:1" x14ac:dyDescent="0.25">
      <c r="A3859" s="89" t="str">
        <f t="shared" si="60"/>
        <v/>
      </c>
    </row>
    <row r="3860" spans="1:1" x14ac:dyDescent="0.25">
      <c r="A3860" s="89" t="str">
        <f t="shared" si="60"/>
        <v/>
      </c>
    </row>
    <row r="3861" spans="1:1" x14ac:dyDescent="0.25">
      <c r="A3861" s="89" t="str">
        <f t="shared" si="60"/>
        <v/>
      </c>
    </row>
    <row r="3862" spans="1:1" x14ac:dyDescent="0.25">
      <c r="A3862" s="89" t="str">
        <f t="shared" si="60"/>
        <v/>
      </c>
    </row>
    <row r="3863" spans="1:1" x14ac:dyDescent="0.25">
      <c r="A3863" s="89" t="str">
        <f t="shared" si="60"/>
        <v/>
      </c>
    </row>
    <row r="3864" spans="1:1" x14ac:dyDescent="0.25">
      <c r="A3864" s="89" t="str">
        <f t="shared" si="60"/>
        <v/>
      </c>
    </row>
    <row r="3865" spans="1:1" x14ac:dyDescent="0.25">
      <c r="A3865" s="89" t="str">
        <f t="shared" si="60"/>
        <v/>
      </c>
    </row>
    <row r="3866" spans="1:1" x14ac:dyDescent="0.25">
      <c r="A3866" s="89" t="str">
        <f t="shared" si="60"/>
        <v/>
      </c>
    </row>
    <row r="3867" spans="1:1" x14ac:dyDescent="0.25">
      <c r="A3867" s="89" t="str">
        <f t="shared" si="60"/>
        <v/>
      </c>
    </row>
    <row r="3868" spans="1:1" x14ac:dyDescent="0.25">
      <c r="A3868" s="89" t="str">
        <f t="shared" si="60"/>
        <v/>
      </c>
    </row>
    <row r="3869" spans="1:1" x14ac:dyDescent="0.25">
      <c r="A3869" s="89" t="str">
        <f t="shared" si="60"/>
        <v/>
      </c>
    </row>
    <row r="3870" spans="1:1" x14ac:dyDescent="0.25">
      <c r="A3870" s="89" t="str">
        <f t="shared" si="60"/>
        <v/>
      </c>
    </row>
    <row r="3871" spans="1:1" x14ac:dyDescent="0.25">
      <c r="A3871" s="89" t="str">
        <f t="shared" si="60"/>
        <v/>
      </c>
    </row>
    <row r="3872" spans="1:1" x14ac:dyDescent="0.25">
      <c r="A3872" s="89" t="str">
        <f t="shared" si="60"/>
        <v/>
      </c>
    </row>
    <row r="3873" spans="1:1" x14ac:dyDescent="0.25">
      <c r="A3873" s="89" t="str">
        <f t="shared" si="60"/>
        <v/>
      </c>
    </row>
    <row r="3874" spans="1:1" x14ac:dyDescent="0.25">
      <c r="A3874" s="89" t="str">
        <f t="shared" si="60"/>
        <v/>
      </c>
    </row>
    <row r="3875" spans="1:1" x14ac:dyDescent="0.25">
      <c r="A3875" s="89" t="str">
        <f t="shared" si="60"/>
        <v/>
      </c>
    </row>
    <row r="3876" spans="1:1" x14ac:dyDescent="0.25">
      <c r="A3876" s="89" t="str">
        <f t="shared" si="60"/>
        <v/>
      </c>
    </row>
    <row r="3877" spans="1:1" x14ac:dyDescent="0.25">
      <c r="A3877" s="89" t="str">
        <f t="shared" si="60"/>
        <v/>
      </c>
    </row>
    <row r="3878" spans="1:1" x14ac:dyDescent="0.25">
      <c r="A3878" s="89" t="str">
        <f t="shared" si="60"/>
        <v/>
      </c>
    </row>
    <row r="3879" spans="1:1" x14ac:dyDescent="0.25">
      <c r="A3879" s="89" t="str">
        <f t="shared" si="60"/>
        <v/>
      </c>
    </row>
    <row r="3880" spans="1:1" x14ac:dyDescent="0.25">
      <c r="A3880" s="89" t="str">
        <f t="shared" si="60"/>
        <v/>
      </c>
    </row>
    <row r="3881" spans="1:1" x14ac:dyDescent="0.25">
      <c r="A3881" s="89" t="str">
        <f t="shared" si="60"/>
        <v/>
      </c>
    </row>
    <row r="3882" spans="1:1" x14ac:dyDescent="0.25">
      <c r="A3882" s="89" t="str">
        <f t="shared" si="60"/>
        <v/>
      </c>
    </row>
    <row r="3883" spans="1:1" x14ac:dyDescent="0.25">
      <c r="A3883" s="89" t="str">
        <f t="shared" si="60"/>
        <v/>
      </c>
    </row>
    <row r="3884" spans="1:1" x14ac:dyDescent="0.25">
      <c r="A3884" s="89" t="str">
        <f t="shared" si="60"/>
        <v/>
      </c>
    </row>
    <row r="3885" spans="1:1" x14ac:dyDescent="0.25">
      <c r="A3885" s="89" t="str">
        <f t="shared" si="60"/>
        <v/>
      </c>
    </row>
    <row r="3886" spans="1:1" x14ac:dyDescent="0.25">
      <c r="A3886" s="89" t="str">
        <f t="shared" si="60"/>
        <v/>
      </c>
    </row>
    <row r="3887" spans="1:1" x14ac:dyDescent="0.25">
      <c r="A3887" s="89" t="str">
        <f t="shared" si="60"/>
        <v/>
      </c>
    </row>
    <row r="3888" spans="1:1" x14ac:dyDescent="0.25">
      <c r="A3888" s="89" t="str">
        <f t="shared" si="60"/>
        <v/>
      </c>
    </row>
    <row r="3889" spans="1:1" x14ac:dyDescent="0.25">
      <c r="A3889" s="89" t="str">
        <f t="shared" si="60"/>
        <v/>
      </c>
    </row>
    <row r="3890" spans="1:1" x14ac:dyDescent="0.25">
      <c r="A3890" s="89" t="str">
        <f t="shared" si="60"/>
        <v/>
      </c>
    </row>
    <row r="3891" spans="1:1" x14ac:dyDescent="0.25">
      <c r="A3891" s="89" t="str">
        <f t="shared" si="60"/>
        <v/>
      </c>
    </row>
    <row r="3892" spans="1:1" x14ac:dyDescent="0.25">
      <c r="A3892" s="89" t="str">
        <f t="shared" si="60"/>
        <v/>
      </c>
    </row>
    <row r="3893" spans="1:1" x14ac:dyDescent="0.25">
      <c r="A3893" s="89" t="str">
        <f t="shared" si="60"/>
        <v/>
      </c>
    </row>
    <row r="3894" spans="1:1" x14ac:dyDescent="0.25">
      <c r="A3894" s="89" t="str">
        <f t="shared" si="60"/>
        <v/>
      </c>
    </row>
    <row r="3895" spans="1:1" x14ac:dyDescent="0.25">
      <c r="A3895" s="89" t="str">
        <f t="shared" si="60"/>
        <v/>
      </c>
    </row>
    <row r="3896" spans="1:1" x14ac:dyDescent="0.25">
      <c r="A3896" s="89" t="str">
        <f t="shared" si="60"/>
        <v/>
      </c>
    </row>
    <row r="3897" spans="1:1" x14ac:dyDescent="0.25">
      <c r="A3897" s="89" t="str">
        <f t="shared" si="60"/>
        <v/>
      </c>
    </row>
    <row r="3898" spans="1:1" x14ac:dyDescent="0.25">
      <c r="A3898" s="89" t="str">
        <f t="shared" si="60"/>
        <v/>
      </c>
    </row>
    <row r="3899" spans="1:1" x14ac:dyDescent="0.25">
      <c r="A3899" s="89" t="str">
        <f t="shared" si="60"/>
        <v/>
      </c>
    </row>
    <row r="3900" spans="1:1" x14ac:dyDescent="0.25">
      <c r="A3900" s="89" t="str">
        <f t="shared" si="60"/>
        <v/>
      </c>
    </row>
    <row r="3901" spans="1:1" x14ac:dyDescent="0.25">
      <c r="A3901" s="89" t="str">
        <f t="shared" si="60"/>
        <v/>
      </c>
    </row>
    <row r="3902" spans="1:1" x14ac:dyDescent="0.25">
      <c r="A3902" s="89" t="str">
        <f t="shared" si="60"/>
        <v/>
      </c>
    </row>
    <row r="3903" spans="1:1" x14ac:dyDescent="0.25">
      <c r="A3903" s="89" t="str">
        <f t="shared" si="60"/>
        <v/>
      </c>
    </row>
    <row r="3904" spans="1:1" x14ac:dyDescent="0.25">
      <c r="A3904" s="89" t="str">
        <f t="shared" si="60"/>
        <v/>
      </c>
    </row>
    <row r="3905" spans="1:1" x14ac:dyDescent="0.25">
      <c r="A3905" s="89" t="str">
        <f t="shared" si="60"/>
        <v/>
      </c>
    </row>
    <row r="3906" spans="1:1" x14ac:dyDescent="0.25">
      <c r="A3906" s="89" t="str">
        <f t="shared" si="60"/>
        <v/>
      </c>
    </row>
    <row r="3907" spans="1:1" x14ac:dyDescent="0.25">
      <c r="A3907" s="89" t="str">
        <f t="shared" ref="A3907:A3970" si="61">B3907&amp;J3907&amp;C3907</f>
        <v/>
      </c>
    </row>
    <row r="3908" spans="1:1" x14ac:dyDescent="0.25">
      <c r="A3908" s="89" t="str">
        <f t="shared" si="61"/>
        <v/>
      </c>
    </row>
    <row r="3909" spans="1:1" x14ac:dyDescent="0.25">
      <c r="A3909" s="89" t="str">
        <f t="shared" si="61"/>
        <v/>
      </c>
    </row>
    <row r="3910" spans="1:1" x14ac:dyDescent="0.25">
      <c r="A3910" s="89" t="str">
        <f t="shared" si="61"/>
        <v/>
      </c>
    </row>
    <row r="3911" spans="1:1" x14ac:dyDescent="0.25">
      <c r="A3911" s="89" t="str">
        <f t="shared" si="61"/>
        <v/>
      </c>
    </row>
    <row r="3912" spans="1:1" x14ac:dyDescent="0.25">
      <c r="A3912" s="89" t="str">
        <f t="shared" si="61"/>
        <v/>
      </c>
    </row>
    <row r="3913" spans="1:1" x14ac:dyDescent="0.25">
      <c r="A3913" s="89" t="str">
        <f t="shared" si="61"/>
        <v/>
      </c>
    </row>
    <row r="3914" spans="1:1" x14ac:dyDescent="0.25">
      <c r="A3914" s="89" t="str">
        <f t="shared" si="61"/>
        <v/>
      </c>
    </row>
    <row r="3915" spans="1:1" x14ac:dyDescent="0.25">
      <c r="A3915" s="89" t="str">
        <f t="shared" si="61"/>
        <v/>
      </c>
    </row>
    <row r="3916" spans="1:1" x14ac:dyDescent="0.25">
      <c r="A3916" s="89" t="str">
        <f t="shared" si="61"/>
        <v/>
      </c>
    </row>
    <row r="3917" spans="1:1" x14ac:dyDescent="0.25">
      <c r="A3917" s="89" t="str">
        <f t="shared" si="61"/>
        <v/>
      </c>
    </row>
    <row r="3918" spans="1:1" x14ac:dyDescent="0.25">
      <c r="A3918" s="89" t="str">
        <f t="shared" si="61"/>
        <v/>
      </c>
    </row>
    <row r="3919" spans="1:1" x14ac:dyDescent="0.25">
      <c r="A3919" s="89" t="str">
        <f t="shared" si="61"/>
        <v/>
      </c>
    </row>
    <row r="3920" spans="1:1" x14ac:dyDescent="0.25">
      <c r="A3920" s="89" t="str">
        <f t="shared" si="61"/>
        <v/>
      </c>
    </row>
    <row r="3921" spans="1:1" x14ac:dyDescent="0.25">
      <c r="A3921" s="89" t="str">
        <f t="shared" si="61"/>
        <v/>
      </c>
    </row>
    <row r="3922" spans="1:1" x14ac:dyDescent="0.25">
      <c r="A3922" s="89" t="str">
        <f t="shared" si="61"/>
        <v/>
      </c>
    </row>
    <row r="3923" spans="1:1" x14ac:dyDescent="0.25">
      <c r="A3923" s="89" t="str">
        <f t="shared" si="61"/>
        <v/>
      </c>
    </row>
    <row r="3924" spans="1:1" x14ac:dyDescent="0.25">
      <c r="A3924" s="89" t="str">
        <f t="shared" si="61"/>
        <v/>
      </c>
    </row>
    <row r="3925" spans="1:1" x14ac:dyDescent="0.25">
      <c r="A3925" s="89" t="str">
        <f t="shared" si="61"/>
        <v/>
      </c>
    </row>
    <row r="3926" spans="1:1" x14ac:dyDescent="0.25">
      <c r="A3926" s="89" t="str">
        <f t="shared" si="61"/>
        <v/>
      </c>
    </row>
    <row r="3927" spans="1:1" x14ac:dyDescent="0.25">
      <c r="A3927" s="89" t="str">
        <f t="shared" si="61"/>
        <v/>
      </c>
    </row>
    <row r="3928" spans="1:1" x14ac:dyDescent="0.25">
      <c r="A3928" s="89" t="str">
        <f t="shared" si="61"/>
        <v/>
      </c>
    </row>
    <row r="3929" spans="1:1" x14ac:dyDescent="0.25">
      <c r="A3929" s="89" t="str">
        <f t="shared" si="61"/>
        <v/>
      </c>
    </row>
    <row r="3930" spans="1:1" x14ac:dyDescent="0.25">
      <c r="A3930" s="89" t="str">
        <f t="shared" si="61"/>
        <v/>
      </c>
    </row>
    <row r="3931" spans="1:1" x14ac:dyDescent="0.25">
      <c r="A3931" s="89" t="str">
        <f t="shared" si="61"/>
        <v/>
      </c>
    </row>
    <row r="3932" spans="1:1" x14ac:dyDescent="0.25">
      <c r="A3932" s="89" t="str">
        <f t="shared" si="61"/>
        <v/>
      </c>
    </row>
    <row r="3933" spans="1:1" x14ac:dyDescent="0.25">
      <c r="A3933" s="89" t="str">
        <f t="shared" si="61"/>
        <v/>
      </c>
    </row>
    <row r="3934" spans="1:1" x14ac:dyDescent="0.25">
      <c r="A3934" s="89" t="str">
        <f t="shared" si="61"/>
        <v/>
      </c>
    </row>
    <row r="3935" spans="1:1" x14ac:dyDescent="0.25">
      <c r="A3935" s="89" t="str">
        <f t="shared" si="61"/>
        <v/>
      </c>
    </row>
    <row r="3936" spans="1:1" x14ac:dyDescent="0.25">
      <c r="A3936" s="89" t="str">
        <f t="shared" si="61"/>
        <v/>
      </c>
    </row>
    <row r="3937" spans="1:1" x14ac:dyDescent="0.25">
      <c r="A3937" s="89" t="str">
        <f t="shared" si="61"/>
        <v/>
      </c>
    </row>
    <row r="3938" spans="1:1" x14ac:dyDescent="0.25">
      <c r="A3938" s="89" t="str">
        <f t="shared" si="61"/>
        <v/>
      </c>
    </row>
    <row r="3939" spans="1:1" x14ac:dyDescent="0.25">
      <c r="A3939" s="89" t="str">
        <f t="shared" si="61"/>
        <v/>
      </c>
    </row>
    <row r="3940" spans="1:1" x14ac:dyDescent="0.25">
      <c r="A3940" s="89" t="str">
        <f t="shared" si="61"/>
        <v/>
      </c>
    </row>
    <row r="3941" spans="1:1" x14ac:dyDescent="0.25">
      <c r="A3941" s="89" t="str">
        <f t="shared" si="61"/>
        <v/>
      </c>
    </row>
    <row r="3942" spans="1:1" x14ac:dyDescent="0.25">
      <c r="A3942" s="89" t="str">
        <f t="shared" si="61"/>
        <v/>
      </c>
    </row>
    <row r="3943" spans="1:1" x14ac:dyDescent="0.25">
      <c r="A3943" s="89" t="str">
        <f t="shared" si="61"/>
        <v/>
      </c>
    </row>
    <row r="3944" spans="1:1" x14ac:dyDescent="0.25">
      <c r="A3944" s="89" t="str">
        <f t="shared" si="61"/>
        <v/>
      </c>
    </row>
    <row r="3945" spans="1:1" x14ac:dyDescent="0.25">
      <c r="A3945" s="89" t="str">
        <f t="shared" si="61"/>
        <v/>
      </c>
    </row>
    <row r="3946" spans="1:1" x14ac:dyDescent="0.25">
      <c r="A3946" s="89" t="str">
        <f t="shared" si="61"/>
        <v/>
      </c>
    </row>
    <row r="3947" spans="1:1" x14ac:dyDescent="0.25">
      <c r="A3947" s="89" t="str">
        <f t="shared" si="61"/>
        <v/>
      </c>
    </row>
    <row r="3948" spans="1:1" x14ac:dyDescent="0.25">
      <c r="A3948" s="89" t="str">
        <f t="shared" si="61"/>
        <v/>
      </c>
    </row>
    <row r="3949" spans="1:1" x14ac:dyDescent="0.25">
      <c r="A3949" s="89" t="str">
        <f t="shared" si="61"/>
        <v/>
      </c>
    </row>
    <row r="3950" spans="1:1" x14ac:dyDescent="0.25">
      <c r="A3950" s="89" t="str">
        <f t="shared" si="61"/>
        <v/>
      </c>
    </row>
    <row r="3951" spans="1:1" x14ac:dyDescent="0.25">
      <c r="A3951" s="89" t="str">
        <f t="shared" si="61"/>
        <v/>
      </c>
    </row>
    <row r="3952" spans="1:1" x14ac:dyDescent="0.25">
      <c r="A3952" s="89" t="str">
        <f t="shared" si="61"/>
        <v/>
      </c>
    </row>
    <row r="3953" spans="1:1" x14ac:dyDescent="0.25">
      <c r="A3953" s="89" t="str">
        <f t="shared" si="61"/>
        <v/>
      </c>
    </row>
    <row r="3954" spans="1:1" x14ac:dyDescent="0.25">
      <c r="A3954" s="89" t="str">
        <f t="shared" si="61"/>
        <v/>
      </c>
    </row>
    <row r="3955" spans="1:1" x14ac:dyDescent="0.25">
      <c r="A3955" s="89" t="str">
        <f t="shared" si="61"/>
        <v/>
      </c>
    </row>
    <row r="3956" spans="1:1" x14ac:dyDescent="0.25">
      <c r="A3956" s="89" t="str">
        <f t="shared" si="61"/>
        <v/>
      </c>
    </row>
    <row r="3957" spans="1:1" x14ac:dyDescent="0.25">
      <c r="A3957" s="89" t="str">
        <f t="shared" si="61"/>
        <v/>
      </c>
    </row>
    <row r="3958" spans="1:1" x14ac:dyDescent="0.25">
      <c r="A3958" s="89" t="str">
        <f t="shared" si="61"/>
        <v/>
      </c>
    </row>
    <row r="3959" spans="1:1" x14ac:dyDescent="0.25">
      <c r="A3959" s="89" t="str">
        <f t="shared" si="61"/>
        <v/>
      </c>
    </row>
    <row r="3960" spans="1:1" x14ac:dyDescent="0.25">
      <c r="A3960" s="89" t="str">
        <f t="shared" si="61"/>
        <v/>
      </c>
    </row>
    <row r="3961" spans="1:1" x14ac:dyDescent="0.25">
      <c r="A3961" s="89" t="str">
        <f t="shared" si="61"/>
        <v/>
      </c>
    </row>
    <row r="3962" spans="1:1" x14ac:dyDescent="0.25">
      <c r="A3962" s="89" t="str">
        <f t="shared" si="61"/>
        <v/>
      </c>
    </row>
    <row r="3963" spans="1:1" x14ac:dyDescent="0.25">
      <c r="A3963" s="89" t="str">
        <f t="shared" si="61"/>
        <v/>
      </c>
    </row>
    <row r="3964" spans="1:1" x14ac:dyDescent="0.25">
      <c r="A3964" s="89" t="str">
        <f t="shared" si="61"/>
        <v/>
      </c>
    </row>
    <row r="3965" spans="1:1" x14ac:dyDescent="0.25">
      <c r="A3965" s="89" t="str">
        <f t="shared" si="61"/>
        <v/>
      </c>
    </row>
    <row r="3966" spans="1:1" x14ac:dyDescent="0.25">
      <c r="A3966" s="89" t="str">
        <f t="shared" si="61"/>
        <v/>
      </c>
    </row>
    <row r="3967" spans="1:1" x14ac:dyDescent="0.25">
      <c r="A3967" s="89" t="str">
        <f t="shared" si="61"/>
        <v/>
      </c>
    </row>
    <row r="3968" spans="1:1" x14ac:dyDescent="0.25">
      <c r="A3968" s="89" t="str">
        <f t="shared" si="61"/>
        <v/>
      </c>
    </row>
    <row r="3969" spans="1:1" x14ac:dyDescent="0.25">
      <c r="A3969" s="89" t="str">
        <f t="shared" si="61"/>
        <v/>
      </c>
    </row>
    <row r="3970" spans="1:1" x14ac:dyDescent="0.25">
      <c r="A3970" s="89" t="str">
        <f t="shared" si="61"/>
        <v/>
      </c>
    </row>
    <row r="3971" spans="1:1" x14ac:dyDescent="0.25">
      <c r="A3971" s="89" t="str">
        <f t="shared" ref="A3971:A4034" si="62">B3971&amp;J3971&amp;C3971</f>
        <v/>
      </c>
    </row>
    <row r="3972" spans="1:1" x14ac:dyDescent="0.25">
      <c r="A3972" s="89" t="str">
        <f t="shared" si="62"/>
        <v/>
      </c>
    </row>
    <row r="3973" spans="1:1" x14ac:dyDescent="0.25">
      <c r="A3973" s="89" t="str">
        <f t="shared" si="62"/>
        <v/>
      </c>
    </row>
    <row r="3974" spans="1:1" x14ac:dyDescent="0.25">
      <c r="A3974" s="89" t="str">
        <f t="shared" si="62"/>
        <v/>
      </c>
    </row>
    <row r="3975" spans="1:1" x14ac:dyDescent="0.25">
      <c r="A3975" s="89" t="str">
        <f t="shared" si="62"/>
        <v/>
      </c>
    </row>
    <row r="3976" spans="1:1" x14ac:dyDescent="0.25">
      <c r="A3976" s="89" t="str">
        <f t="shared" si="62"/>
        <v/>
      </c>
    </row>
    <row r="3977" spans="1:1" x14ac:dyDescent="0.25">
      <c r="A3977" s="89" t="str">
        <f t="shared" si="62"/>
        <v/>
      </c>
    </row>
    <row r="3978" spans="1:1" x14ac:dyDescent="0.25">
      <c r="A3978" s="89" t="str">
        <f t="shared" si="62"/>
        <v/>
      </c>
    </row>
    <row r="3979" spans="1:1" x14ac:dyDescent="0.25">
      <c r="A3979" s="89" t="str">
        <f t="shared" si="62"/>
        <v/>
      </c>
    </row>
    <row r="3980" spans="1:1" x14ac:dyDescent="0.25">
      <c r="A3980" s="89" t="str">
        <f t="shared" si="62"/>
        <v/>
      </c>
    </row>
    <row r="3981" spans="1:1" x14ac:dyDescent="0.25">
      <c r="A3981" s="89" t="str">
        <f t="shared" si="62"/>
        <v/>
      </c>
    </row>
    <row r="3982" spans="1:1" x14ac:dyDescent="0.25">
      <c r="A3982" s="89" t="str">
        <f t="shared" si="62"/>
        <v/>
      </c>
    </row>
    <row r="3983" spans="1:1" x14ac:dyDescent="0.25">
      <c r="A3983" s="89" t="str">
        <f t="shared" si="62"/>
        <v/>
      </c>
    </row>
    <row r="3984" spans="1:1" x14ac:dyDescent="0.25">
      <c r="A3984" s="89" t="str">
        <f t="shared" si="62"/>
        <v/>
      </c>
    </row>
    <row r="3985" spans="1:1" x14ac:dyDescent="0.25">
      <c r="A3985" s="89" t="str">
        <f t="shared" si="62"/>
        <v/>
      </c>
    </row>
    <row r="3986" spans="1:1" x14ac:dyDescent="0.25">
      <c r="A3986" s="89" t="str">
        <f t="shared" si="62"/>
        <v/>
      </c>
    </row>
    <row r="3987" spans="1:1" x14ac:dyDescent="0.25">
      <c r="A3987" s="89" t="str">
        <f t="shared" si="62"/>
        <v/>
      </c>
    </row>
    <row r="3988" spans="1:1" x14ac:dyDescent="0.25">
      <c r="A3988" s="89" t="str">
        <f t="shared" si="62"/>
        <v/>
      </c>
    </row>
    <row r="3989" spans="1:1" x14ac:dyDescent="0.25">
      <c r="A3989" s="89" t="str">
        <f t="shared" si="62"/>
        <v/>
      </c>
    </row>
    <row r="3990" spans="1:1" x14ac:dyDescent="0.25">
      <c r="A3990" s="89" t="str">
        <f t="shared" si="62"/>
        <v/>
      </c>
    </row>
    <row r="3991" spans="1:1" x14ac:dyDescent="0.25">
      <c r="A3991" s="89" t="str">
        <f t="shared" si="62"/>
        <v/>
      </c>
    </row>
    <row r="3992" spans="1:1" x14ac:dyDescent="0.25">
      <c r="A3992" s="89" t="str">
        <f t="shared" si="62"/>
        <v/>
      </c>
    </row>
    <row r="3993" spans="1:1" x14ac:dyDescent="0.25">
      <c r="A3993" s="89" t="str">
        <f t="shared" si="62"/>
        <v/>
      </c>
    </row>
    <row r="3994" spans="1:1" x14ac:dyDescent="0.25">
      <c r="A3994" s="89" t="str">
        <f t="shared" si="62"/>
        <v/>
      </c>
    </row>
    <row r="3995" spans="1:1" x14ac:dyDescent="0.25">
      <c r="A3995" s="89" t="str">
        <f t="shared" si="62"/>
        <v/>
      </c>
    </row>
    <row r="3996" spans="1:1" x14ac:dyDescent="0.25">
      <c r="A3996" s="89" t="str">
        <f t="shared" si="62"/>
        <v/>
      </c>
    </row>
    <row r="3997" spans="1:1" x14ac:dyDescent="0.25">
      <c r="A3997" s="89" t="str">
        <f t="shared" si="62"/>
        <v/>
      </c>
    </row>
    <row r="3998" spans="1:1" x14ac:dyDescent="0.25">
      <c r="A3998" s="89" t="str">
        <f t="shared" si="62"/>
        <v/>
      </c>
    </row>
    <row r="3999" spans="1:1" x14ac:dyDescent="0.25">
      <c r="A3999" s="89" t="str">
        <f t="shared" si="62"/>
        <v/>
      </c>
    </row>
    <row r="4000" spans="1:1" x14ac:dyDescent="0.25">
      <c r="A4000" s="89" t="str">
        <f t="shared" si="62"/>
        <v/>
      </c>
    </row>
    <row r="4001" spans="1:1" x14ac:dyDescent="0.25">
      <c r="A4001" s="89" t="str">
        <f t="shared" si="62"/>
        <v/>
      </c>
    </row>
    <row r="4002" spans="1:1" x14ac:dyDescent="0.25">
      <c r="A4002" s="89" t="str">
        <f t="shared" si="62"/>
        <v/>
      </c>
    </row>
    <row r="4003" spans="1:1" x14ac:dyDescent="0.25">
      <c r="A4003" s="89" t="str">
        <f t="shared" si="62"/>
        <v/>
      </c>
    </row>
    <row r="4004" spans="1:1" x14ac:dyDescent="0.25">
      <c r="A4004" s="89" t="str">
        <f t="shared" si="62"/>
        <v/>
      </c>
    </row>
    <row r="4005" spans="1:1" x14ac:dyDescent="0.25">
      <c r="A4005" s="89" t="str">
        <f t="shared" si="62"/>
        <v/>
      </c>
    </row>
    <row r="4006" spans="1:1" x14ac:dyDescent="0.25">
      <c r="A4006" s="89" t="str">
        <f t="shared" si="62"/>
        <v/>
      </c>
    </row>
    <row r="4007" spans="1:1" x14ac:dyDescent="0.25">
      <c r="A4007" s="89" t="str">
        <f t="shared" si="62"/>
        <v/>
      </c>
    </row>
    <row r="4008" spans="1:1" x14ac:dyDescent="0.25">
      <c r="A4008" s="89" t="str">
        <f t="shared" si="62"/>
        <v/>
      </c>
    </row>
    <row r="4009" spans="1:1" x14ac:dyDescent="0.25">
      <c r="A4009" s="89" t="str">
        <f t="shared" si="62"/>
        <v/>
      </c>
    </row>
    <row r="4010" spans="1:1" x14ac:dyDescent="0.25">
      <c r="A4010" s="89" t="str">
        <f t="shared" si="62"/>
        <v/>
      </c>
    </row>
    <row r="4011" spans="1:1" x14ac:dyDescent="0.25">
      <c r="A4011" s="89" t="str">
        <f t="shared" si="62"/>
        <v/>
      </c>
    </row>
    <row r="4012" spans="1:1" x14ac:dyDescent="0.25">
      <c r="A4012" s="89" t="str">
        <f t="shared" si="62"/>
        <v/>
      </c>
    </row>
    <row r="4013" spans="1:1" x14ac:dyDescent="0.25">
      <c r="A4013" s="89" t="str">
        <f t="shared" si="62"/>
        <v/>
      </c>
    </row>
    <row r="4014" spans="1:1" x14ac:dyDescent="0.25">
      <c r="A4014" s="89" t="str">
        <f t="shared" si="62"/>
        <v/>
      </c>
    </row>
    <row r="4015" spans="1:1" x14ac:dyDescent="0.25">
      <c r="A4015" s="89" t="str">
        <f t="shared" si="62"/>
        <v/>
      </c>
    </row>
    <row r="4016" spans="1:1" x14ac:dyDescent="0.25">
      <c r="A4016" s="89" t="str">
        <f t="shared" si="62"/>
        <v/>
      </c>
    </row>
    <row r="4017" spans="1:1" x14ac:dyDescent="0.25">
      <c r="A4017" s="89" t="str">
        <f t="shared" si="62"/>
        <v/>
      </c>
    </row>
    <row r="4018" spans="1:1" x14ac:dyDescent="0.25">
      <c r="A4018" s="89" t="str">
        <f t="shared" si="62"/>
        <v/>
      </c>
    </row>
    <row r="4019" spans="1:1" x14ac:dyDescent="0.25">
      <c r="A4019" s="89" t="str">
        <f t="shared" si="62"/>
        <v/>
      </c>
    </row>
    <row r="4020" spans="1:1" x14ac:dyDescent="0.25">
      <c r="A4020" s="89" t="str">
        <f t="shared" si="62"/>
        <v/>
      </c>
    </row>
    <row r="4021" spans="1:1" x14ac:dyDescent="0.25">
      <c r="A4021" s="89" t="str">
        <f t="shared" si="62"/>
        <v/>
      </c>
    </row>
    <row r="4022" spans="1:1" x14ac:dyDescent="0.25">
      <c r="A4022" s="89" t="str">
        <f t="shared" si="62"/>
        <v/>
      </c>
    </row>
    <row r="4023" spans="1:1" x14ac:dyDescent="0.25">
      <c r="A4023" s="89" t="str">
        <f t="shared" si="62"/>
        <v/>
      </c>
    </row>
    <row r="4024" spans="1:1" x14ac:dyDescent="0.25">
      <c r="A4024" s="89" t="str">
        <f t="shared" si="62"/>
        <v/>
      </c>
    </row>
    <row r="4025" spans="1:1" x14ac:dyDescent="0.25">
      <c r="A4025" s="89" t="str">
        <f t="shared" si="62"/>
        <v/>
      </c>
    </row>
    <row r="4026" spans="1:1" x14ac:dyDescent="0.25">
      <c r="A4026" s="89" t="str">
        <f t="shared" si="62"/>
        <v/>
      </c>
    </row>
    <row r="4027" spans="1:1" x14ac:dyDescent="0.25">
      <c r="A4027" s="89" t="str">
        <f t="shared" si="62"/>
        <v/>
      </c>
    </row>
    <row r="4028" spans="1:1" x14ac:dyDescent="0.25">
      <c r="A4028" s="89" t="str">
        <f t="shared" si="62"/>
        <v/>
      </c>
    </row>
    <row r="4029" spans="1:1" x14ac:dyDescent="0.25">
      <c r="A4029" s="89" t="str">
        <f t="shared" si="62"/>
        <v/>
      </c>
    </row>
    <row r="4030" spans="1:1" x14ac:dyDescent="0.25">
      <c r="A4030" s="89" t="str">
        <f t="shared" si="62"/>
        <v/>
      </c>
    </row>
    <row r="4031" spans="1:1" x14ac:dyDescent="0.25">
      <c r="A4031" s="89" t="str">
        <f t="shared" si="62"/>
        <v/>
      </c>
    </row>
    <row r="4032" spans="1:1" x14ac:dyDescent="0.25">
      <c r="A4032" s="89" t="str">
        <f t="shared" si="62"/>
        <v/>
      </c>
    </row>
    <row r="4033" spans="1:1" x14ac:dyDescent="0.25">
      <c r="A4033" s="89" t="str">
        <f t="shared" si="62"/>
        <v/>
      </c>
    </row>
    <row r="4034" spans="1:1" x14ac:dyDescent="0.25">
      <c r="A4034" s="89" t="str">
        <f t="shared" si="62"/>
        <v/>
      </c>
    </row>
    <row r="4035" spans="1:1" x14ac:dyDescent="0.25">
      <c r="A4035" s="89" t="str">
        <f t="shared" ref="A4035:A4098" si="63">B4035&amp;J4035&amp;C4035</f>
        <v/>
      </c>
    </row>
    <row r="4036" spans="1:1" x14ac:dyDescent="0.25">
      <c r="A4036" s="89" t="str">
        <f t="shared" si="63"/>
        <v/>
      </c>
    </row>
    <row r="4037" spans="1:1" x14ac:dyDescent="0.25">
      <c r="A4037" s="89" t="str">
        <f t="shared" si="63"/>
        <v/>
      </c>
    </row>
    <row r="4038" spans="1:1" x14ac:dyDescent="0.25">
      <c r="A4038" s="89" t="str">
        <f t="shared" si="63"/>
        <v/>
      </c>
    </row>
    <row r="4039" spans="1:1" x14ac:dyDescent="0.25">
      <c r="A4039" s="89" t="str">
        <f t="shared" si="63"/>
        <v/>
      </c>
    </row>
    <row r="4040" spans="1:1" x14ac:dyDescent="0.25">
      <c r="A4040" s="89" t="str">
        <f t="shared" si="63"/>
        <v/>
      </c>
    </row>
    <row r="4041" spans="1:1" x14ac:dyDescent="0.25">
      <c r="A4041" s="89" t="str">
        <f t="shared" si="63"/>
        <v/>
      </c>
    </row>
    <row r="4042" spans="1:1" x14ac:dyDescent="0.25">
      <c r="A4042" s="89" t="str">
        <f t="shared" si="63"/>
        <v/>
      </c>
    </row>
    <row r="4043" spans="1:1" x14ac:dyDescent="0.25">
      <c r="A4043" s="89" t="str">
        <f t="shared" si="63"/>
        <v/>
      </c>
    </row>
    <row r="4044" spans="1:1" x14ac:dyDescent="0.25">
      <c r="A4044" s="89" t="str">
        <f t="shared" si="63"/>
        <v/>
      </c>
    </row>
    <row r="4045" spans="1:1" x14ac:dyDescent="0.25">
      <c r="A4045" s="89" t="str">
        <f t="shared" si="63"/>
        <v/>
      </c>
    </row>
    <row r="4046" spans="1:1" x14ac:dyDescent="0.25">
      <c r="A4046" s="89" t="str">
        <f t="shared" si="63"/>
        <v/>
      </c>
    </row>
    <row r="4047" spans="1:1" x14ac:dyDescent="0.25">
      <c r="A4047" s="89" t="str">
        <f t="shared" si="63"/>
        <v/>
      </c>
    </row>
    <row r="4048" spans="1:1" x14ac:dyDescent="0.25">
      <c r="A4048" s="89" t="str">
        <f t="shared" si="63"/>
        <v/>
      </c>
    </row>
    <row r="4049" spans="1:1" x14ac:dyDescent="0.25">
      <c r="A4049" s="89" t="str">
        <f t="shared" si="63"/>
        <v/>
      </c>
    </row>
    <row r="4050" spans="1:1" x14ac:dyDescent="0.25">
      <c r="A4050" s="89" t="str">
        <f t="shared" si="63"/>
        <v/>
      </c>
    </row>
    <row r="4051" spans="1:1" x14ac:dyDescent="0.25">
      <c r="A4051" s="89" t="str">
        <f t="shared" si="63"/>
        <v/>
      </c>
    </row>
    <row r="4052" spans="1:1" x14ac:dyDescent="0.25">
      <c r="A4052" s="89" t="str">
        <f t="shared" si="63"/>
        <v/>
      </c>
    </row>
    <row r="4053" spans="1:1" x14ac:dyDescent="0.25">
      <c r="A4053" s="89" t="str">
        <f t="shared" si="63"/>
        <v/>
      </c>
    </row>
    <row r="4054" spans="1:1" x14ac:dyDescent="0.25">
      <c r="A4054" s="89" t="str">
        <f t="shared" si="63"/>
        <v/>
      </c>
    </row>
    <row r="4055" spans="1:1" x14ac:dyDescent="0.25">
      <c r="A4055" s="89" t="str">
        <f t="shared" si="63"/>
        <v/>
      </c>
    </row>
    <row r="4056" spans="1:1" x14ac:dyDescent="0.25">
      <c r="A4056" s="89" t="str">
        <f t="shared" si="63"/>
        <v/>
      </c>
    </row>
    <row r="4057" spans="1:1" x14ac:dyDescent="0.25">
      <c r="A4057" s="89" t="str">
        <f t="shared" si="63"/>
        <v/>
      </c>
    </row>
    <row r="4058" spans="1:1" x14ac:dyDescent="0.25">
      <c r="A4058" s="89" t="str">
        <f t="shared" si="63"/>
        <v/>
      </c>
    </row>
    <row r="4059" spans="1:1" x14ac:dyDescent="0.25">
      <c r="A4059" s="89" t="str">
        <f t="shared" si="63"/>
        <v/>
      </c>
    </row>
    <row r="4060" spans="1:1" x14ac:dyDescent="0.25">
      <c r="A4060" s="89" t="str">
        <f t="shared" si="63"/>
        <v/>
      </c>
    </row>
    <row r="4061" spans="1:1" x14ac:dyDescent="0.25">
      <c r="A4061" s="89" t="str">
        <f t="shared" si="63"/>
        <v/>
      </c>
    </row>
    <row r="4062" spans="1:1" x14ac:dyDescent="0.25">
      <c r="A4062" s="89" t="str">
        <f t="shared" si="63"/>
        <v/>
      </c>
    </row>
    <row r="4063" spans="1:1" x14ac:dyDescent="0.25">
      <c r="A4063" s="89" t="str">
        <f t="shared" si="63"/>
        <v/>
      </c>
    </row>
    <row r="4064" spans="1:1" x14ac:dyDescent="0.25">
      <c r="A4064" s="89" t="str">
        <f t="shared" si="63"/>
        <v/>
      </c>
    </row>
    <row r="4065" spans="1:1" x14ac:dyDescent="0.25">
      <c r="A4065" s="89" t="str">
        <f t="shared" si="63"/>
        <v/>
      </c>
    </row>
    <row r="4066" spans="1:1" x14ac:dyDescent="0.25">
      <c r="A4066" s="89" t="str">
        <f t="shared" si="63"/>
        <v/>
      </c>
    </row>
    <row r="4067" spans="1:1" x14ac:dyDescent="0.25">
      <c r="A4067" s="89" t="str">
        <f t="shared" si="63"/>
        <v/>
      </c>
    </row>
    <row r="4068" spans="1:1" x14ac:dyDescent="0.25">
      <c r="A4068" s="89" t="str">
        <f t="shared" si="63"/>
        <v/>
      </c>
    </row>
    <row r="4069" spans="1:1" x14ac:dyDescent="0.25">
      <c r="A4069" s="89" t="str">
        <f t="shared" si="63"/>
        <v/>
      </c>
    </row>
    <row r="4070" spans="1:1" x14ac:dyDescent="0.25">
      <c r="A4070" s="89" t="str">
        <f t="shared" si="63"/>
        <v/>
      </c>
    </row>
    <row r="4071" spans="1:1" x14ac:dyDescent="0.25">
      <c r="A4071" s="89" t="str">
        <f t="shared" si="63"/>
        <v/>
      </c>
    </row>
    <row r="4072" spans="1:1" x14ac:dyDescent="0.25">
      <c r="A4072" s="89" t="str">
        <f t="shared" si="63"/>
        <v/>
      </c>
    </row>
    <row r="4073" spans="1:1" x14ac:dyDescent="0.25">
      <c r="A4073" s="89" t="str">
        <f t="shared" si="63"/>
        <v/>
      </c>
    </row>
    <row r="4074" spans="1:1" x14ac:dyDescent="0.25">
      <c r="A4074" s="89" t="str">
        <f t="shared" si="63"/>
        <v/>
      </c>
    </row>
    <row r="4075" spans="1:1" x14ac:dyDescent="0.25">
      <c r="A4075" s="89" t="str">
        <f t="shared" si="63"/>
        <v/>
      </c>
    </row>
    <row r="4076" spans="1:1" x14ac:dyDescent="0.25">
      <c r="A4076" s="89" t="str">
        <f t="shared" si="63"/>
        <v/>
      </c>
    </row>
    <row r="4077" spans="1:1" x14ac:dyDescent="0.25">
      <c r="A4077" s="89" t="str">
        <f t="shared" si="63"/>
        <v/>
      </c>
    </row>
    <row r="4078" spans="1:1" x14ac:dyDescent="0.25">
      <c r="A4078" s="89" t="str">
        <f t="shared" si="63"/>
        <v/>
      </c>
    </row>
    <row r="4079" spans="1:1" x14ac:dyDescent="0.25">
      <c r="A4079" s="89" t="str">
        <f t="shared" si="63"/>
        <v/>
      </c>
    </row>
    <row r="4080" spans="1:1" x14ac:dyDescent="0.25">
      <c r="A4080" s="89" t="str">
        <f t="shared" si="63"/>
        <v/>
      </c>
    </row>
    <row r="4081" spans="1:1" x14ac:dyDescent="0.25">
      <c r="A4081" s="89" t="str">
        <f t="shared" si="63"/>
        <v/>
      </c>
    </row>
    <row r="4082" spans="1:1" x14ac:dyDescent="0.25">
      <c r="A4082" s="89" t="str">
        <f t="shared" si="63"/>
        <v/>
      </c>
    </row>
    <row r="4083" spans="1:1" x14ac:dyDescent="0.25">
      <c r="A4083" s="89" t="str">
        <f t="shared" si="63"/>
        <v/>
      </c>
    </row>
    <row r="4084" spans="1:1" x14ac:dyDescent="0.25">
      <c r="A4084" s="89" t="str">
        <f t="shared" si="63"/>
        <v/>
      </c>
    </row>
    <row r="4085" spans="1:1" x14ac:dyDescent="0.25">
      <c r="A4085" s="89" t="str">
        <f t="shared" si="63"/>
        <v/>
      </c>
    </row>
    <row r="4086" spans="1:1" x14ac:dyDescent="0.25">
      <c r="A4086" s="89" t="str">
        <f t="shared" si="63"/>
        <v/>
      </c>
    </row>
    <row r="4087" spans="1:1" x14ac:dyDescent="0.25">
      <c r="A4087" s="89" t="str">
        <f t="shared" si="63"/>
        <v/>
      </c>
    </row>
    <row r="4088" spans="1:1" x14ac:dyDescent="0.25">
      <c r="A4088" s="89" t="str">
        <f t="shared" si="63"/>
        <v/>
      </c>
    </row>
    <row r="4089" spans="1:1" x14ac:dyDescent="0.25">
      <c r="A4089" s="89" t="str">
        <f t="shared" si="63"/>
        <v/>
      </c>
    </row>
    <row r="4090" spans="1:1" x14ac:dyDescent="0.25">
      <c r="A4090" s="89" t="str">
        <f t="shared" si="63"/>
        <v/>
      </c>
    </row>
    <row r="4091" spans="1:1" x14ac:dyDescent="0.25">
      <c r="A4091" s="89" t="str">
        <f t="shared" si="63"/>
        <v/>
      </c>
    </row>
    <row r="4092" spans="1:1" x14ac:dyDescent="0.25">
      <c r="A4092" s="89" t="str">
        <f t="shared" si="63"/>
        <v/>
      </c>
    </row>
    <row r="4093" spans="1:1" x14ac:dyDescent="0.25">
      <c r="A4093" s="89" t="str">
        <f t="shared" si="63"/>
        <v/>
      </c>
    </row>
    <row r="4094" spans="1:1" x14ac:dyDescent="0.25">
      <c r="A4094" s="89" t="str">
        <f t="shared" si="63"/>
        <v/>
      </c>
    </row>
    <row r="4095" spans="1:1" x14ac:dyDescent="0.25">
      <c r="A4095" s="89" t="str">
        <f t="shared" si="63"/>
        <v/>
      </c>
    </row>
    <row r="4096" spans="1:1" x14ac:dyDescent="0.25">
      <c r="A4096" s="89" t="str">
        <f t="shared" si="63"/>
        <v/>
      </c>
    </row>
    <row r="4097" spans="1:1" x14ac:dyDescent="0.25">
      <c r="A4097" s="89" t="str">
        <f t="shared" si="63"/>
        <v/>
      </c>
    </row>
    <row r="4098" spans="1:1" x14ac:dyDescent="0.25">
      <c r="A4098" s="89" t="str">
        <f t="shared" si="63"/>
        <v/>
      </c>
    </row>
    <row r="4099" spans="1:1" x14ac:dyDescent="0.25">
      <c r="A4099" s="89" t="str">
        <f t="shared" ref="A4099:A4162" si="64">B4099&amp;J4099&amp;C4099</f>
        <v/>
      </c>
    </row>
    <row r="4100" spans="1:1" x14ac:dyDescent="0.25">
      <c r="A4100" s="89" t="str">
        <f t="shared" si="64"/>
        <v/>
      </c>
    </row>
    <row r="4101" spans="1:1" x14ac:dyDescent="0.25">
      <c r="A4101" s="89" t="str">
        <f t="shared" si="64"/>
        <v/>
      </c>
    </row>
    <row r="4102" spans="1:1" x14ac:dyDescent="0.25">
      <c r="A4102" s="89" t="str">
        <f t="shared" si="64"/>
        <v/>
      </c>
    </row>
    <row r="4103" spans="1:1" x14ac:dyDescent="0.25">
      <c r="A4103" s="89" t="str">
        <f t="shared" si="64"/>
        <v/>
      </c>
    </row>
    <row r="4104" spans="1:1" x14ac:dyDescent="0.25">
      <c r="A4104" s="89" t="str">
        <f t="shared" si="64"/>
        <v/>
      </c>
    </row>
    <row r="4105" spans="1:1" x14ac:dyDescent="0.25">
      <c r="A4105" s="89" t="str">
        <f t="shared" si="64"/>
        <v/>
      </c>
    </row>
    <row r="4106" spans="1:1" x14ac:dyDescent="0.25">
      <c r="A4106" s="89" t="str">
        <f t="shared" si="64"/>
        <v/>
      </c>
    </row>
    <row r="4107" spans="1:1" x14ac:dyDescent="0.25">
      <c r="A4107" s="89" t="str">
        <f t="shared" si="64"/>
        <v/>
      </c>
    </row>
    <row r="4108" spans="1:1" x14ac:dyDescent="0.25">
      <c r="A4108" s="89" t="str">
        <f t="shared" si="64"/>
        <v/>
      </c>
    </row>
    <row r="4109" spans="1:1" x14ac:dyDescent="0.25">
      <c r="A4109" s="89" t="str">
        <f t="shared" si="64"/>
        <v/>
      </c>
    </row>
    <row r="4110" spans="1:1" x14ac:dyDescent="0.25">
      <c r="A4110" s="89" t="str">
        <f t="shared" si="64"/>
        <v/>
      </c>
    </row>
    <row r="4111" spans="1:1" x14ac:dyDescent="0.25">
      <c r="A4111" s="89" t="str">
        <f t="shared" si="64"/>
        <v/>
      </c>
    </row>
    <row r="4112" spans="1:1" x14ac:dyDescent="0.25">
      <c r="A4112" s="89" t="str">
        <f t="shared" si="64"/>
        <v/>
      </c>
    </row>
    <row r="4113" spans="1:1" x14ac:dyDescent="0.25">
      <c r="A4113" s="89" t="str">
        <f t="shared" si="64"/>
        <v/>
      </c>
    </row>
    <row r="4114" spans="1:1" x14ac:dyDescent="0.25">
      <c r="A4114" s="89" t="str">
        <f t="shared" si="64"/>
        <v/>
      </c>
    </row>
    <row r="4115" spans="1:1" x14ac:dyDescent="0.25">
      <c r="A4115" s="89" t="str">
        <f t="shared" si="64"/>
        <v/>
      </c>
    </row>
    <row r="4116" spans="1:1" x14ac:dyDescent="0.25">
      <c r="A4116" s="89" t="str">
        <f t="shared" si="64"/>
        <v/>
      </c>
    </row>
    <row r="4117" spans="1:1" x14ac:dyDescent="0.25">
      <c r="A4117" s="89" t="str">
        <f t="shared" si="64"/>
        <v/>
      </c>
    </row>
    <row r="4118" spans="1:1" x14ac:dyDescent="0.25">
      <c r="A4118" s="89" t="str">
        <f t="shared" si="64"/>
        <v/>
      </c>
    </row>
    <row r="4119" spans="1:1" x14ac:dyDescent="0.25">
      <c r="A4119" s="89" t="str">
        <f t="shared" si="64"/>
        <v/>
      </c>
    </row>
    <row r="4120" spans="1:1" x14ac:dyDescent="0.25">
      <c r="A4120" s="89" t="str">
        <f t="shared" si="64"/>
        <v/>
      </c>
    </row>
    <row r="4121" spans="1:1" x14ac:dyDescent="0.25">
      <c r="A4121" s="89" t="str">
        <f t="shared" si="64"/>
        <v/>
      </c>
    </row>
    <row r="4122" spans="1:1" x14ac:dyDescent="0.25">
      <c r="A4122" s="89" t="str">
        <f t="shared" si="64"/>
        <v/>
      </c>
    </row>
    <row r="4123" spans="1:1" x14ac:dyDescent="0.25">
      <c r="A4123" s="89" t="str">
        <f t="shared" si="64"/>
        <v/>
      </c>
    </row>
    <row r="4124" spans="1:1" x14ac:dyDescent="0.25">
      <c r="A4124" s="89" t="str">
        <f t="shared" si="64"/>
        <v/>
      </c>
    </row>
    <row r="4125" spans="1:1" x14ac:dyDescent="0.25">
      <c r="A4125" s="89" t="str">
        <f t="shared" si="64"/>
        <v/>
      </c>
    </row>
    <row r="4126" spans="1:1" x14ac:dyDescent="0.25">
      <c r="A4126" s="89" t="str">
        <f t="shared" si="64"/>
        <v/>
      </c>
    </row>
    <row r="4127" spans="1:1" x14ac:dyDescent="0.25">
      <c r="A4127" s="89" t="str">
        <f t="shared" si="64"/>
        <v/>
      </c>
    </row>
    <row r="4128" spans="1:1" x14ac:dyDescent="0.25">
      <c r="A4128" s="89" t="str">
        <f t="shared" si="64"/>
        <v/>
      </c>
    </row>
    <row r="4129" spans="1:1" x14ac:dyDescent="0.25">
      <c r="A4129" s="89" t="str">
        <f t="shared" si="64"/>
        <v/>
      </c>
    </row>
    <row r="4130" spans="1:1" x14ac:dyDescent="0.25">
      <c r="A4130" s="89" t="str">
        <f t="shared" si="64"/>
        <v/>
      </c>
    </row>
    <row r="4131" spans="1:1" x14ac:dyDescent="0.25">
      <c r="A4131" s="89" t="str">
        <f t="shared" si="64"/>
        <v/>
      </c>
    </row>
    <row r="4132" spans="1:1" x14ac:dyDescent="0.25">
      <c r="A4132" s="89" t="str">
        <f t="shared" si="64"/>
        <v/>
      </c>
    </row>
    <row r="4133" spans="1:1" x14ac:dyDescent="0.25">
      <c r="A4133" s="89" t="str">
        <f t="shared" si="64"/>
        <v/>
      </c>
    </row>
    <row r="4134" spans="1:1" x14ac:dyDescent="0.25">
      <c r="A4134" s="89" t="str">
        <f t="shared" si="64"/>
        <v/>
      </c>
    </row>
    <row r="4135" spans="1:1" x14ac:dyDescent="0.25">
      <c r="A4135" s="89" t="str">
        <f t="shared" si="64"/>
        <v/>
      </c>
    </row>
    <row r="4136" spans="1:1" x14ac:dyDescent="0.25">
      <c r="A4136" s="89" t="str">
        <f t="shared" si="64"/>
        <v/>
      </c>
    </row>
    <row r="4137" spans="1:1" x14ac:dyDescent="0.25">
      <c r="A4137" s="89" t="str">
        <f t="shared" si="64"/>
        <v/>
      </c>
    </row>
    <row r="4138" spans="1:1" x14ac:dyDescent="0.25">
      <c r="A4138" s="89" t="str">
        <f t="shared" si="64"/>
        <v/>
      </c>
    </row>
    <row r="4139" spans="1:1" x14ac:dyDescent="0.25">
      <c r="A4139" s="89" t="str">
        <f t="shared" si="64"/>
        <v/>
      </c>
    </row>
    <row r="4140" spans="1:1" x14ac:dyDescent="0.25">
      <c r="A4140" s="89" t="str">
        <f t="shared" si="64"/>
        <v/>
      </c>
    </row>
    <row r="4141" spans="1:1" x14ac:dyDescent="0.25">
      <c r="A4141" s="89" t="str">
        <f t="shared" si="64"/>
        <v/>
      </c>
    </row>
    <row r="4142" spans="1:1" x14ac:dyDescent="0.25">
      <c r="A4142" s="89" t="str">
        <f t="shared" si="64"/>
        <v/>
      </c>
    </row>
    <row r="4143" spans="1:1" x14ac:dyDescent="0.25">
      <c r="A4143" s="89" t="str">
        <f t="shared" si="64"/>
        <v/>
      </c>
    </row>
    <row r="4144" spans="1:1" x14ac:dyDescent="0.25">
      <c r="A4144" s="89" t="str">
        <f t="shared" si="64"/>
        <v/>
      </c>
    </row>
    <row r="4145" spans="1:1" x14ac:dyDescent="0.25">
      <c r="A4145" s="89" t="str">
        <f t="shared" si="64"/>
        <v/>
      </c>
    </row>
    <row r="4146" spans="1:1" x14ac:dyDescent="0.25">
      <c r="A4146" s="89" t="str">
        <f t="shared" si="64"/>
        <v/>
      </c>
    </row>
    <row r="4147" spans="1:1" x14ac:dyDescent="0.25">
      <c r="A4147" s="89" t="str">
        <f t="shared" si="64"/>
        <v/>
      </c>
    </row>
    <row r="4148" spans="1:1" x14ac:dyDescent="0.25">
      <c r="A4148" s="89" t="str">
        <f t="shared" si="64"/>
        <v/>
      </c>
    </row>
    <row r="4149" spans="1:1" x14ac:dyDescent="0.25">
      <c r="A4149" s="89" t="str">
        <f t="shared" si="64"/>
        <v/>
      </c>
    </row>
    <row r="4150" spans="1:1" x14ac:dyDescent="0.25">
      <c r="A4150" s="89" t="str">
        <f t="shared" si="64"/>
        <v/>
      </c>
    </row>
    <row r="4151" spans="1:1" x14ac:dyDescent="0.25">
      <c r="A4151" s="89" t="str">
        <f t="shared" si="64"/>
        <v/>
      </c>
    </row>
    <row r="4152" spans="1:1" x14ac:dyDescent="0.25">
      <c r="A4152" s="89" t="str">
        <f t="shared" si="64"/>
        <v/>
      </c>
    </row>
    <row r="4153" spans="1:1" x14ac:dyDescent="0.25">
      <c r="A4153" s="89" t="str">
        <f t="shared" si="64"/>
        <v/>
      </c>
    </row>
    <row r="4154" spans="1:1" x14ac:dyDescent="0.25">
      <c r="A4154" s="89" t="str">
        <f t="shared" si="64"/>
        <v/>
      </c>
    </row>
    <row r="4155" spans="1:1" x14ac:dyDescent="0.25">
      <c r="A4155" s="89" t="str">
        <f t="shared" si="64"/>
        <v/>
      </c>
    </row>
    <row r="4156" spans="1:1" x14ac:dyDescent="0.25">
      <c r="A4156" s="89" t="str">
        <f t="shared" si="64"/>
        <v/>
      </c>
    </row>
    <row r="4157" spans="1:1" x14ac:dyDescent="0.25">
      <c r="A4157" s="89" t="str">
        <f t="shared" si="64"/>
        <v/>
      </c>
    </row>
    <row r="4158" spans="1:1" x14ac:dyDescent="0.25">
      <c r="A4158" s="89" t="str">
        <f t="shared" si="64"/>
        <v/>
      </c>
    </row>
    <row r="4159" spans="1:1" x14ac:dyDescent="0.25">
      <c r="A4159" s="89" t="str">
        <f t="shared" si="64"/>
        <v/>
      </c>
    </row>
    <row r="4160" spans="1:1" x14ac:dyDescent="0.25">
      <c r="A4160" s="89" t="str">
        <f t="shared" si="64"/>
        <v/>
      </c>
    </row>
    <row r="4161" spans="1:1" x14ac:dyDescent="0.25">
      <c r="A4161" s="89" t="str">
        <f t="shared" si="64"/>
        <v/>
      </c>
    </row>
    <row r="4162" spans="1:1" x14ac:dyDescent="0.25">
      <c r="A4162" s="89" t="str">
        <f t="shared" si="64"/>
        <v/>
      </c>
    </row>
    <row r="4163" spans="1:1" x14ac:dyDescent="0.25">
      <c r="A4163" s="89" t="str">
        <f t="shared" ref="A4163:A4226" si="65">B4163&amp;J4163&amp;C4163</f>
        <v/>
      </c>
    </row>
    <row r="4164" spans="1:1" x14ac:dyDescent="0.25">
      <c r="A4164" s="89" t="str">
        <f t="shared" si="65"/>
        <v/>
      </c>
    </row>
    <row r="4165" spans="1:1" x14ac:dyDescent="0.25">
      <c r="A4165" s="89" t="str">
        <f t="shared" si="65"/>
        <v/>
      </c>
    </row>
    <row r="4166" spans="1:1" x14ac:dyDescent="0.25">
      <c r="A4166" s="89" t="str">
        <f t="shared" si="65"/>
        <v/>
      </c>
    </row>
    <row r="4167" spans="1:1" x14ac:dyDescent="0.25">
      <c r="A4167" s="89" t="str">
        <f t="shared" si="65"/>
        <v/>
      </c>
    </row>
    <row r="4168" spans="1:1" x14ac:dyDescent="0.25">
      <c r="A4168" s="89" t="str">
        <f t="shared" si="65"/>
        <v/>
      </c>
    </row>
    <row r="4169" spans="1:1" x14ac:dyDescent="0.25">
      <c r="A4169" s="89" t="str">
        <f t="shared" si="65"/>
        <v/>
      </c>
    </row>
    <row r="4170" spans="1:1" x14ac:dyDescent="0.25">
      <c r="A4170" s="89" t="str">
        <f t="shared" si="65"/>
        <v/>
      </c>
    </row>
    <row r="4171" spans="1:1" x14ac:dyDescent="0.25">
      <c r="A4171" s="89" t="str">
        <f t="shared" si="65"/>
        <v/>
      </c>
    </row>
    <row r="4172" spans="1:1" x14ac:dyDescent="0.25">
      <c r="A4172" s="89" t="str">
        <f t="shared" si="65"/>
        <v/>
      </c>
    </row>
    <row r="4173" spans="1:1" x14ac:dyDescent="0.25">
      <c r="A4173" s="89" t="str">
        <f t="shared" si="65"/>
        <v/>
      </c>
    </row>
    <row r="4174" spans="1:1" x14ac:dyDescent="0.25">
      <c r="A4174" s="89" t="str">
        <f t="shared" si="65"/>
        <v/>
      </c>
    </row>
    <row r="4175" spans="1:1" x14ac:dyDescent="0.25">
      <c r="A4175" s="89" t="str">
        <f t="shared" si="65"/>
        <v/>
      </c>
    </row>
    <row r="4176" spans="1:1" x14ac:dyDescent="0.25">
      <c r="A4176" s="89" t="str">
        <f t="shared" si="65"/>
        <v/>
      </c>
    </row>
    <row r="4177" spans="1:1" x14ac:dyDescent="0.25">
      <c r="A4177" s="89" t="str">
        <f t="shared" si="65"/>
        <v/>
      </c>
    </row>
    <row r="4178" spans="1:1" x14ac:dyDescent="0.25">
      <c r="A4178" s="89" t="str">
        <f t="shared" si="65"/>
        <v/>
      </c>
    </row>
    <row r="4179" spans="1:1" x14ac:dyDescent="0.25">
      <c r="A4179" s="89" t="str">
        <f t="shared" si="65"/>
        <v/>
      </c>
    </row>
    <row r="4180" spans="1:1" x14ac:dyDescent="0.25">
      <c r="A4180" s="89" t="str">
        <f t="shared" si="65"/>
        <v/>
      </c>
    </row>
    <row r="4181" spans="1:1" x14ac:dyDescent="0.25">
      <c r="A4181" s="89" t="str">
        <f t="shared" si="65"/>
        <v/>
      </c>
    </row>
    <row r="4182" spans="1:1" x14ac:dyDescent="0.25">
      <c r="A4182" s="89" t="str">
        <f t="shared" si="65"/>
        <v/>
      </c>
    </row>
    <row r="4183" spans="1:1" x14ac:dyDescent="0.25">
      <c r="A4183" s="89" t="str">
        <f t="shared" si="65"/>
        <v/>
      </c>
    </row>
    <row r="4184" spans="1:1" x14ac:dyDescent="0.25">
      <c r="A4184" s="89" t="str">
        <f t="shared" si="65"/>
        <v/>
      </c>
    </row>
    <row r="4185" spans="1:1" x14ac:dyDescent="0.25">
      <c r="A4185" s="89" t="str">
        <f t="shared" si="65"/>
        <v/>
      </c>
    </row>
    <row r="4186" spans="1:1" x14ac:dyDescent="0.25">
      <c r="A4186" s="89" t="str">
        <f t="shared" si="65"/>
        <v/>
      </c>
    </row>
    <row r="4187" spans="1:1" x14ac:dyDescent="0.25">
      <c r="A4187" s="89" t="str">
        <f t="shared" si="65"/>
        <v/>
      </c>
    </row>
    <row r="4188" spans="1:1" x14ac:dyDescent="0.25">
      <c r="A4188" s="89" t="str">
        <f t="shared" si="65"/>
        <v/>
      </c>
    </row>
    <row r="4189" spans="1:1" x14ac:dyDescent="0.25">
      <c r="A4189" s="89" t="str">
        <f t="shared" si="65"/>
        <v/>
      </c>
    </row>
    <row r="4190" spans="1:1" x14ac:dyDescent="0.25">
      <c r="A4190" s="89" t="str">
        <f t="shared" si="65"/>
        <v/>
      </c>
    </row>
    <row r="4191" spans="1:1" x14ac:dyDescent="0.25">
      <c r="A4191" s="89" t="str">
        <f t="shared" si="65"/>
        <v/>
      </c>
    </row>
    <row r="4192" spans="1:1" x14ac:dyDescent="0.25">
      <c r="A4192" s="89" t="str">
        <f t="shared" si="65"/>
        <v/>
      </c>
    </row>
    <row r="4193" spans="1:1" x14ac:dyDescent="0.25">
      <c r="A4193" s="89" t="str">
        <f t="shared" si="65"/>
        <v/>
      </c>
    </row>
    <row r="4194" spans="1:1" x14ac:dyDescent="0.25">
      <c r="A4194" s="89" t="str">
        <f t="shared" si="65"/>
        <v/>
      </c>
    </row>
    <row r="4195" spans="1:1" x14ac:dyDescent="0.25">
      <c r="A4195" s="89" t="str">
        <f t="shared" si="65"/>
        <v/>
      </c>
    </row>
    <row r="4196" spans="1:1" x14ac:dyDescent="0.25">
      <c r="A4196" s="89" t="str">
        <f t="shared" si="65"/>
        <v/>
      </c>
    </row>
    <row r="4197" spans="1:1" x14ac:dyDescent="0.25">
      <c r="A4197" s="89" t="str">
        <f t="shared" si="65"/>
        <v/>
      </c>
    </row>
    <row r="4198" spans="1:1" x14ac:dyDescent="0.25">
      <c r="A4198" s="89" t="str">
        <f t="shared" si="65"/>
        <v/>
      </c>
    </row>
    <row r="4199" spans="1:1" x14ac:dyDescent="0.25">
      <c r="A4199" s="89" t="str">
        <f t="shared" si="65"/>
        <v/>
      </c>
    </row>
    <row r="4200" spans="1:1" x14ac:dyDescent="0.25">
      <c r="A4200" s="89" t="str">
        <f t="shared" si="65"/>
        <v/>
      </c>
    </row>
    <row r="4201" spans="1:1" x14ac:dyDescent="0.25">
      <c r="A4201" s="89" t="str">
        <f t="shared" si="65"/>
        <v/>
      </c>
    </row>
    <row r="4202" spans="1:1" x14ac:dyDescent="0.25">
      <c r="A4202" s="89" t="str">
        <f t="shared" si="65"/>
        <v/>
      </c>
    </row>
    <row r="4203" spans="1:1" x14ac:dyDescent="0.25">
      <c r="A4203" s="89" t="str">
        <f t="shared" si="65"/>
        <v/>
      </c>
    </row>
    <row r="4204" spans="1:1" x14ac:dyDescent="0.25">
      <c r="A4204" s="89" t="str">
        <f t="shared" si="65"/>
        <v/>
      </c>
    </row>
    <row r="4205" spans="1:1" x14ac:dyDescent="0.25">
      <c r="A4205" s="89" t="str">
        <f t="shared" si="65"/>
        <v/>
      </c>
    </row>
    <row r="4206" spans="1:1" x14ac:dyDescent="0.25">
      <c r="A4206" s="89" t="str">
        <f t="shared" si="65"/>
        <v/>
      </c>
    </row>
    <row r="4207" spans="1:1" x14ac:dyDescent="0.25">
      <c r="A4207" s="89" t="str">
        <f t="shared" si="65"/>
        <v/>
      </c>
    </row>
    <row r="4208" spans="1:1" x14ac:dyDescent="0.25">
      <c r="A4208" s="89" t="str">
        <f t="shared" si="65"/>
        <v/>
      </c>
    </row>
    <row r="4209" spans="1:1" x14ac:dyDescent="0.25">
      <c r="A4209" s="89" t="str">
        <f t="shared" si="65"/>
        <v/>
      </c>
    </row>
    <row r="4210" spans="1:1" x14ac:dyDescent="0.25">
      <c r="A4210" s="89" t="str">
        <f t="shared" si="65"/>
        <v/>
      </c>
    </row>
    <row r="4211" spans="1:1" x14ac:dyDescent="0.25">
      <c r="A4211" s="89" t="str">
        <f t="shared" si="65"/>
        <v/>
      </c>
    </row>
    <row r="4212" spans="1:1" x14ac:dyDescent="0.25">
      <c r="A4212" s="89" t="str">
        <f t="shared" si="65"/>
        <v/>
      </c>
    </row>
    <row r="4213" spans="1:1" x14ac:dyDescent="0.25">
      <c r="A4213" s="89" t="str">
        <f t="shared" si="65"/>
        <v/>
      </c>
    </row>
    <row r="4214" spans="1:1" x14ac:dyDescent="0.25">
      <c r="A4214" s="89" t="str">
        <f t="shared" si="65"/>
        <v/>
      </c>
    </row>
    <row r="4215" spans="1:1" x14ac:dyDescent="0.25">
      <c r="A4215" s="89" t="str">
        <f t="shared" si="65"/>
        <v/>
      </c>
    </row>
    <row r="4216" spans="1:1" x14ac:dyDescent="0.25">
      <c r="A4216" s="89" t="str">
        <f t="shared" si="65"/>
        <v/>
      </c>
    </row>
    <row r="4217" spans="1:1" x14ac:dyDescent="0.25">
      <c r="A4217" s="89" t="str">
        <f t="shared" si="65"/>
        <v/>
      </c>
    </row>
    <row r="4218" spans="1:1" x14ac:dyDescent="0.25">
      <c r="A4218" s="89" t="str">
        <f t="shared" si="65"/>
        <v/>
      </c>
    </row>
    <row r="4219" spans="1:1" x14ac:dyDescent="0.25">
      <c r="A4219" s="89" t="str">
        <f t="shared" si="65"/>
        <v/>
      </c>
    </row>
    <row r="4220" spans="1:1" x14ac:dyDescent="0.25">
      <c r="A4220" s="89" t="str">
        <f t="shared" si="65"/>
        <v/>
      </c>
    </row>
    <row r="4221" spans="1:1" x14ac:dyDescent="0.25">
      <c r="A4221" s="89" t="str">
        <f t="shared" si="65"/>
        <v/>
      </c>
    </row>
    <row r="4222" spans="1:1" x14ac:dyDescent="0.25">
      <c r="A4222" s="89" t="str">
        <f t="shared" si="65"/>
        <v/>
      </c>
    </row>
    <row r="4223" spans="1:1" x14ac:dyDescent="0.25">
      <c r="A4223" s="89" t="str">
        <f t="shared" si="65"/>
        <v/>
      </c>
    </row>
    <row r="4224" spans="1:1" x14ac:dyDescent="0.25">
      <c r="A4224" s="89" t="str">
        <f t="shared" si="65"/>
        <v/>
      </c>
    </row>
    <row r="4225" spans="1:1" x14ac:dyDescent="0.25">
      <c r="A4225" s="89" t="str">
        <f t="shared" si="65"/>
        <v/>
      </c>
    </row>
    <row r="4226" spans="1:1" x14ac:dyDescent="0.25">
      <c r="A4226" s="89" t="str">
        <f t="shared" si="65"/>
        <v/>
      </c>
    </row>
    <row r="4227" spans="1:1" x14ac:dyDescent="0.25">
      <c r="A4227" s="89" t="str">
        <f t="shared" ref="A4227:A4290" si="66">B4227&amp;J4227&amp;C4227</f>
        <v/>
      </c>
    </row>
    <row r="4228" spans="1:1" x14ac:dyDescent="0.25">
      <c r="A4228" s="89" t="str">
        <f t="shared" si="66"/>
        <v/>
      </c>
    </row>
    <row r="4229" spans="1:1" x14ac:dyDescent="0.25">
      <c r="A4229" s="89" t="str">
        <f t="shared" si="66"/>
        <v/>
      </c>
    </row>
    <row r="4230" spans="1:1" x14ac:dyDescent="0.25">
      <c r="A4230" s="89" t="str">
        <f t="shared" si="66"/>
        <v/>
      </c>
    </row>
    <row r="4231" spans="1:1" x14ac:dyDescent="0.25">
      <c r="A4231" s="89" t="str">
        <f t="shared" si="66"/>
        <v/>
      </c>
    </row>
    <row r="4232" spans="1:1" x14ac:dyDescent="0.25">
      <c r="A4232" s="89" t="str">
        <f t="shared" si="66"/>
        <v/>
      </c>
    </row>
    <row r="4233" spans="1:1" x14ac:dyDescent="0.25">
      <c r="A4233" s="89" t="str">
        <f t="shared" si="66"/>
        <v/>
      </c>
    </row>
    <row r="4234" spans="1:1" x14ac:dyDescent="0.25">
      <c r="A4234" s="89" t="str">
        <f t="shared" si="66"/>
        <v/>
      </c>
    </row>
    <row r="4235" spans="1:1" x14ac:dyDescent="0.25">
      <c r="A4235" s="89" t="str">
        <f t="shared" si="66"/>
        <v/>
      </c>
    </row>
    <row r="4236" spans="1:1" x14ac:dyDescent="0.25">
      <c r="A4236" s="89" t="str">
        <f t="shared" si="66"/>
        <v/>
      </c>
    </row>
    <row r="4237" spans="1:1" x14ac:dyDescent="0.25">
      <c r="A4237" s="89" t="str">
        <f t="shared" si="66"/>
        <v/>
      </c>
    </row>
    <row r="4238" spans="1:1" x14ac:dyDescent="0.25">
      <c r="A4238" s="89" t="str">
        <f t="shared" si="66"/>
        <v/>
      </c>
    </row>
    <row r="4239" spans="1:1" x14ac:dyDescent="0.25">
      <c r="A4239" s="89" t="str">
        <f t="shared" si="66"/>
        <v/>
      </c>
    </row>
    <row r="4240" spans="1:1" x14ac:dyDescent="0.25">
      <c r="A4240" s="89" t="str">
        <f t="shared" si="66"/>
        <v/>
      </c>
    </row>
    <row r="4241" spans="1:1" x14ac:dyDescent="0.25">
      <c r="A4241" s="89" t="str">
        <f t="shared" si="66"/>
        <v/>
      </c>
    </row>
    <row r="4242" spans="1:1" x14ac:dyDescent="0.25">
      <c r="A4242" s="89" t="str">
        <f t="shared" si="66"/>
        <v/>
      </c>
    </row>
    <row r="4243" spans="1:1" x14ac:dyDescent="0.25">
      <c r="A4243" s="89" t="str">
        <f t="shared" si="66"/>
        <v/>
      </c>
    </row>
    <row r="4244" spans="1:1" x14ac:dyDescent="0.25">
      <c r="A4244" s="89" t="str">
        <f t="shared" si="66"/>
        <v/>
      </c>
    </row>
    <row r="4245" spans="1:1" x14ac:dyDescent="0.25">
      <c r="A4245" s="89" t="str">
        <f t="shared" si="66"/>
        <v/>
      </c>
    </row>
    <row r="4246" spans="1:1" x14ac:dyDescent="0.25">
      <c r="A4246" s="89" t="str">
        <f t="shared" si="66"/>
        <v/>
      </c>
    </row>
    <row r="4247" spans="1:1" x14ac:dyDescent="0.25">
      <c r="A4247" s="89" t="str">
        <f t="shared" si="66"/>
        <v/>
      </c>
    </row>
    <row r="4248" spans="1:1" x14ac:dyDescent="0.25">
      <c r="A4248" s="89" t="str">
        <f t="shared" si="66"/>
        <v/>
      </c>
    </row>
    <row r="4249" spans="1:1" x14ac:dyDescent="0.25">
      <c r="A4249" s="89" t="str">
        <f t="shared" si="66"/>
        <v/>
      </c>
    </row>
    <row r="4250" spans="1:1" x14ac:dyDescent="0.25">
      <c r="A4250" s="89" t="str">
        <f t="shared" si="66"/>
        <v/>
      </c>
    </row>
    <row r="4251" spans="1:1" x14ac:dyDescent="0.25">
      <c r="A4251" s="89" t="str">
        <f t="shared" si="66"/>
        <v/>
      </c>
    </row>
    <row r="4252" spans="1:1" x14ac:dyDescent="0.25">
      <c r="A4252" s="89" t="str">
        <f t="shared" si="66"/>
        <v/>
      </c>
    </row>
    <row r="4253" spans="1:1" x14ac:dyDescent="0.25">
      <c r="A4253" s="89" t="str">
        <f t="shared" si="66"/>
        <v/>
      </c>
    </row>
    <row r="4254" spans="1:1" x14ac:dyDescent="0.25">
      <c r="A4254" s="89" t="str">
        <f t="shared" si="66"/>
        <v/>
      </c>
    </row>
    <row r="4255" spans="1:1" x14ac:dyDescent="0.25">
      <c r="A4255" s="89" t="str">
        <f t="shared" si="66"/>
        <v/>
      </c>
    </row>
    <row r="4256" spans="1:1" x14ac:dyDescent="0.25">
      <c r="A4256" s="89" t="str">
        <f t="shared" si="66"/>
        <v/>
      </c>
    </row>
    <row r="4257" spans="1:1" x14ac:dyDescent="0.25">
      <c r="A4257" s="89" t="str">
        <f t="shared" si="66"/>
        <v/>
      </c>
    </row>
    <row r="4258" spans="1:1" x14ac:dyDescent="0.25">
      <c r="A4258" s="89" t="str">
        <f t="shared" si="66"/>
        <v/>
      </c>
    </row>
    <row r="4259" spans="1:1" x14ac:dyDescent="0.25">
      <c r="A4259" s="89" t="str">
        <f t="shared" si="66"/>
        <v/>
      </c>
    </row>
    <row r="4260" spans="1:1" x14ac:dyDescent="0.25">
      <c r="A4260" s="89" t="str">
        <f t="shared" si="66"/>
        <v/>
      </c>
    </row>
    <row r="4261" spans="1:1" x14ac:dyDescent="0.25">
      <c r="A4261" s="89" t="str">
        <f t="shared" si="66"/>
        <v/>
      </c>
    </row>
    <row r="4262" spans="1:1" x14ac:dyDescent="0.25">
      <c r="A4262" s="89" t="str">
        <f t="shared" si="66"/>
        <v/>
      </c>
    </row>
    <row r="4263" spans="1:1" x14ac:dyDescent="0.25">
      <c r="A4263" s="89" t="str">
        <f t="shared" si="66"/>
        <v/>
      </c>
    </row>
    <row r="4264" spans="1:1" x14ac:dyDescent="0.25">
      <c r="A4264" s="89" t="str">
        <f t="shared" si="66"/>
        <v/>
      </c>
    </row>
    <row r="4265" spans="1:1" x14ac:dyDescent="0.25">
      <c r="A4265" s="89" t="str">
        <f t="shared" si="66"/>
        <v/>
      </c>
    </row>
    <row r="4266" spans="1:1" x14ac:dyDescent="0.25">
      <c r="A4266" s="89" t="str">
        <f t="shared" si="66"/>
        <v/>
      </c>
    </row>
    <row r="4267" spans="1:1" x14ac:dyDescent="0.25">
      <c r="A4267" s="89" t="str">
        <f t="shared" si="66"/>
        <v/>
      </c>
    </row>
    <row r="4268" spans="1:1" x14ac:dyDescent="0.25">
      <c r="A4268" s="89" t="str">
        <f t="shared" si="66"/>
        <v/>
      </c>
    </row>
    <row r="4269" spans="1:1" x14ac:dyDescent="0.25">
      <c r="A4269" s="89" t="str">
        <f t="shared" si="66"/>
        <v/>
      </c>
    </row>
    <row r="4270" spans="1:1" x14ac:dyDescent="0.25">
      <c r="A4270" s="89" t="str">
        <f t="shared" si="66"/>
        <v/>
      </c>
    </row>
    <row r="4271" spans="1:1" x14ac:dyDescent="0.25">
      <c r="A4271" s="89" t="str">
        <f t="shared" si="66"/>
        <v/>
      </c>
    </row>
    <row r="4272" spans="1:1" x14ac:dyDescent="0.25">
      <c r="A4272" s="89" t="str">
        <f t="shared" si="66"/>
        <v/>
      </c>
    </row>
    <row r="4273" spans="1:1" x14ac:dyDescent="0.25">
      <c r="A4273" s="89" t="str">
        <f t="shared" si="66"/>
        <v/>
      </c>
    </row>
    <row r="4274" spans="1:1" x14ac:dyDescent="0.25">
      <c r="A4274" s="89" t="str">
        <f t="shared" si="66"/>
        <v/>
      </c>
    </row>
    <row r="4275" spans="1:1" x14ac:dyDescent="0.25">
      <c r="A4275" s="89" t="str">
        <f t="shared" si="66"/>
        <v/>
      </c>
    </row>
    <row r="4276" spans="1:1" x14ac:dyDescent="0.25">
      <c r="A4276" s="89" t="str">
        <f t="shared" si="66"/>
        <v/>
      </c>
    </row>
    <row r="4277" spans="1:1" x14ac:dyDescent="0.25">
      <c r="A4277" s="89" t="str">
        <f t="shared" si="66"/>
        <v/>
      </c>
    </row>
    <row r="4278" spans="1:1" x14ac:dyDescent="0.25">
      <c r="A4278" s="89" t="str">
        <f t="shared" si="66"/>
        <v/>
      </c>
    </row>
    <row r="4279" spans="1:1" x14ac:dyDescent="0.25">
      <c r="A4279" s="89" t="str">
        <f t="shared" si="66"/>
        <v/>
      </c>
    </row>
    <row r="4280" spans="1:1" x14ac:dyDescent="0.25">
      <c r="A4280" s="89" t="str">
        <f t="shared" si="66"/>
        <v/>
      </c>
    </row>
    <row r="4281" spans="1:1" x14ac:dyDescent="0.25">
      <c r="A4281" s="89" t="str">
        <f t="shared" si="66"/>
        <v/>
      </c>
    </row>
    <row r="4282" spans="1:1" x14ac:dyDescent="0.25">
      <c r="A4282" s="89" t="str">
        <f t="shared" si="66"/>
        <v/>
      </c>
    </row>
    <row r="4283" spans="1:1" x14ac:dyDescent="0.25">
      <c r="A4283" s="89" t="str">
        <f t="shared" si="66"/>
        <v/>
      </c>
    </row>
    <row r="4284" spans="1:1" x14ac:dyDescent="0.25">
      <c r="A4284" s="89" t="str">
        <f t="shared" si="66"/>
        <v/>
      </c>
    </row>
    <row r="4285" spans="1:1" x14ac:dyDescent="0.25">
      <c r="A4285" s="89" t="str">
        <f t="shared" si="66"/>
        <v/>
      </c>
    </row>
    <row r="4286" spans="1:1" x14ac:dyDescent="0.25">
      <c r="A4286" s="89" t="str">
        <f t="shared" si="66"/>
        <v/>
      </c>
    </row>
    <row r="4287" spans="1:1" x14ac:dyDescent="0.25">
      <c r="A4287" s="89" t="str">
        <f t="shared" si="66"/>
        <v/>
      </c>
    </row>
    <row r="4288" spans="1:1" x14ac:dyDescent="0.25">
      <c r="A4288" s="89" t="str">
        <f t="shared" si="66"/>
        <v/>
      </c>
    </row>
    <row r="4289" spans="1:1" x14ac:dyDescent="0.25">
      <c r="A4289" s="89" t="str">
        <f t="shared" si="66"/>
        <v/>
      </c>
    </row>
    <row r="4290" spans="1:1" x14ac:dyDescent="0.25">
      <c r="A4290" s="89" t="str">
        <f t="shared" si="66"/>
        <v/>
      </c>
    </row>
    <row r="4291" spans="1:1" x14ac:dyDescent="0.25">
      <c r="A4291" s="89" t="str">
        <f t="shared" ref="A4291:A4354" si="67">B4291&amp;J4291&amp;C4291</f>
        <v/>
      </c>
    </row>
    <row r="4292" spans="1:1" x14ac:dyDescent="0.25">
      <c r="A4292" s="89" t="str">
        <f t="shared" si="67"/>
        <v/>
      </c>
    </row>
    <row r="4293" spans="1:1" x14ac:dyDescent="0.25">
      <c r="A4293" s="89" t="str">
        <f t="shared" si="67"/>
        <v/>
      </c>
    </row>
    <row r="4294" spans="1:1" x14ac:dyDescent="0.25">
      <c r="A4294" s="89" t="str">
        <f t="shared" si="67"/>
        <v/>
      </c>
    </row>
    <row r="4295" spans="1:1" x14ac:dyDescent="0.25">
      <c r="A4295" s="89" t="str">
        <f t="shared" si="67"/>
        <v/>
      </c>
    </row>
    <row r="4296" spans="1:1" x14ac:dyDescent="0.25">
      <c r="A4296" s="89" t="str">
        <f t="shared" si="67"/>
        <v/>
      </c>
    </row>
    <row r="4297" spans="1:1" x14ac:dyDescent="0.25">
      <c r="A4297" s="89" t="str">
        <f t="shared" si="67"/>
        <v/>
      </c>
    </row>
    <row r="4298" spans="1:1" x14ac:dyDescent="0.25">
      <c r="A4298" s="89" t="str">
        <f t="shared" si="67"/>
        <v/>
      </c>
    </row>
    <row r="4299" spans="1:1" x14ac:dyDescent="0.25">
      <c r="A4299" s="89" t="str">
        <f t="shared" si="67"/>
        <v/>
      </c>
    </row>
    <row r="4300" spans="1:1" x14ac:dyDescent="0.25">
      <c r="A4300" s="89" t="str">
        <f t="shared" si="67"/>
        <v/>
      </c>
    </row>
    <row r="4301" spans="1:1" x14ac:dyDescent="0.25">
      <c r="A4301" s="89" t="str">
        <f t="shared" si="67"/>
        <v/>
      </c>
    </row>
    <row r="4302" spans="1:1" x14ac:dyDescent="0.25">
      <c r="A4302" s="89" t="str">
        <f t="shared" si="67"/>
        <v/>
      </c>
    </row>
    <row r="4303" spans="1:1" x14ac:dyDescent="0.25">
      <c r="A4303" s="89" t="str">
        <f t="shared" si="67"/>
        <v/>
      </c>
    </row>
    <row r="4304" spans="1:1" x14ac:dyDescent="0.25">
      <c r="A4304" s="89" t="str">
        <f t="shared" si="67"/>
        <v/>
      </c>
    </row>
    <row r="4305" spans="1:1" x14ac:dyDescent="0.25">
      <c r="A4305" s="89" t="str">
        <f t="shared" si="67"/>
        <v/>
      </c>
    </row>
    <row r="4306" spans="1:1" x14ac:dyDescent="0.25">
      <c r="A4306" s="89" t="str">
        <f t="shared" si="67"/>
        <v/>
      </c>
    </row>
    <row r="4307" spans="1:1" x14ac:dyDescent="0.25">
      <c r="A4307" s="89" t="str">
        <f t="shared" si="67"/>
        <v/>
      </c>
    </row>
    <row r="4308" spans="1:1" x14ac:dyDescent="0.25">
      <c r="A4308" s="89" t="str">
        <f t="shared" si="67"/>
        <v/>
      </c>
    </row>
    <row r="4309" spans="1:1" x14ac:dyDescent="0.25">
      <c r="A4309" s="89" t="str">
        <f t="shared" si="67"/>
        <v/>
      </c>
    </row>
    <row r="4310" spans="1:1" x14ac:dyDescent="0.25">
      <c r="A4310" s="89" t="str">
        <f t="shared" si="67"/>
        <v/>
      </c>
    </row>
    <row r="4311" spans="1:1" x14ac:dyDescent="0.25">
      <c r="A4311" s="89" t="str">
        <f t="shared" si="67"/>
        <v/>
      </c>
    </row>
    <row r="4312" spans="1:1" x14ac:dyDescent="0.25">
      <c r="A4312" s="89" t="str">
        <f t="shared" si="67"/>
        <v/>
      </c>
    </row>
    <row r="4313" spans="1:1" x14ac:dyDescent="0.25">
      <c r="A4313" s="89" t="str">
        <f t="shared" si="67"/>
        <v/>
      </c>
    </row>
    <row r="4314" spans="1:1" x14ac:dyDescent="0.25">
      <c r="A4314" s="89" t="str">
        <f t="shared" si="67"/>
        <v/>
      </c>
    </row>
    <row r="4315" spans="1:1" x14ac:dyDescent="0.25">
      <c r="A4315" s="89" t="str">
        <f t="shared" si="67"/>
        <v/>
      </c>
    </row>
    <row r="4316" spans="1:1" x14ac:dyDescent="0.25">
      <c r="A4316" s="89" t="str">
        <f t="shared" si="67"/>
        <v/>
      </c>
    </row>
    <row r="4317" spans="1:1" x14ac:dyDescent="0.25">
      <c r="A4317" s="89" t="str">
        <f t="shared" si="67"/>
        <v/>
      </c>
    </row>
    <row r="4318" spans="1:1" x14ac:dyDescent="0.25">
      <c r="A4318" s="89" t="str">
        <f t="shared" si="67"/>
        <v/>
      </c>
    </row>
    <row r="4319" spans="1:1" x14ac:dyDescent="0.25">
      <c r="A4319" s="89" t="str">
        <f t="shared" si="67"/>
        <v/>
      </c>
    </row>
    <row r="4320" spans="1:1" x14ac:dyDescent="0.25">
      <c r="A4320" s="89" t="str">
        <f t="shared" si="67"/>
        <v/>
      </c>
    </row>
    <row r="4321" spans="1:1" x14ac:dyDescent="0.25">
      <c r="A4321" s="89" t="str">
        <f t="shared" si="67"/>
        <v/>
      </c>
    </row>
    <row r="4322" spans="1:1" x14ac:dyDescent="0.25">
      <c r="A4322" s="89" t="str">
        <f t="shared" si="67"/>
        <v/>
      </c>
    </row>
    <row r="4323" spans="1:1" x14ac:dyDescent="0.25">
      <c r="A4323" s="89" t="str">
        <f t="shared" si="67"/>
        <v/>
      </c>
    </row>
    <row r="4324" spans="1:1" x14ac:dyDescent="0.25">
      <c r="A4324" s="89" t="str">
        <f t="shared" si="67"/>
        <v/>
      </c>
    </row>
    <row r="4325" spans="1:1" x14ac:dyDescent="0.25">
      <c r="A4325" s="89" t="str">
        <f t="shared" si="67"/>
        <v/>
      </c>
    </row>
    <row r="4326" spans="1:1" x14ac:dyDescent="0.25">
      <c r="A4326" s="89" t="str">
        <f t="shared" si="67"/>
        <v/>
      </c>
    </row>
    <row r="4327" spans="1:1" x14ac:dyDescent="0.25">
      <c r="A4327" s="89" t="str">
        <f t="shared" si="67"/>
        <v/>
      </c>
    </row>
    <row r="4328" spans="1:1" x14ac:dyDescent="0.25">
      <c r="A4328" s="89" t="str">
        <f t="shared" si="67"/>
        <v/>
      </c>
    </row>
    <row r="4329" spans="1:1" x14ac:dyDescent="0.25">
      <c r="A4329" s="89" t="str">
        <f t="shared" si="67"/>
        <v/>
      </c>
    </row>
    <row r="4330" spans="1:1" x14ac:dyDescent="0.25">
      <c r="A4330" s="89" t="str">
        <f t="shared" si="67"/>
        <v/>
      </c>
    </row>
    <row r="4331" spans="1:1" x14ac:dyDescent="0.25">
      <c r="A4331" s="89" t="str">
        <f t="shared" si="67"/>
        <v/>
      </c>
    </row>
    <row r="4332" spans="1:1" x14ac:dyDescent="0.25">
      <c r="A4332" s="89" t="str">
        <f t="shared" si="67"/>
        <v/>
      </c>
    </row>
    <row r="4333" spans="1:1" x14ac:dyDescent="0.25">
      <c r="A4333" s="89" t="str">
        <f t="shared" si="67"/>
        <v/>
      </c>
    </row>
    <row r="4334" spans="1:1" x14ac:dyDescent="0.25">
      <c r="A4334" s="89" t="str">
        <f t="shared" si="67"/>
        <v/>
      </c>
    </row>
    <row r="4335" spans="1:1" x14ac:dyDescent="0.25">
      <c r="A4335" s="89" t="str">
        <f t="shared" si="67"/>
        <v/>
      </c>
    </row>
    <row r="4336" spans="1:1" x14ac:dyDescent="0.25">
      <c r="A4336" s="89" t="str">
        <f t="shared" si="67"/>
        <v/>
      </c>
    </row>
    <row r="4337" spans="1:1" x14ac:dyDescent="0.25">
      <c r="A4337" s="89" t="str">
        <f t="shared" si="67"/>
        <v/>
      </c>
    </row>
    <row r="4338" spans="1:1" x14ac:dyDescent="0.25">
      <c r="A4338" s="89" t="str">
        <f t="shared" si="67"/>
        <v/>
      </c>
    </row>
    <row r="4339" spans="1:1" x14ac:dyDescent="0.25">
      <c r="A4339" s="89" t="str">
        <f t="shared" si="67"/>
        <v/>
      </c>
    </row>
    <row r="4340" spans="1:1" x14ac:dyDescent="0.25">
      <c r="A4340" s="89" t="str">
        <f t="shared" si="67"/>
        <v/>
      </c>
    </row>
    <row r="4341" spans="1:1" x14ac:dyDescent="0.25">
      <c r="A4341" s="89" t="str">
        <f t="shared" si="67"/>
        <v/>
      </c>
    </row>
    <row r="4342" spans="1:1" x14ac:dyDescent="0.25">
      <c r="A4342" s="89" t="str">
        <f t="shared" si="67"/>
        <v/>
      </c>
    </row>
    <row r="4343" spans="1:1" x14ac:dyDescent="0.25">
      <c r="A4343" s="89" t="str">
        <f t="shared" si="67"/>
        <v/>
      </c>
    </row>
    <row r="4344" spans="1:1" x14ac:dyDescent="0.25">
      <c r="A4344" s="89" t="str">
        <f t="shared" si="67"/>
        <v/>
      </c>
    </row>
    <row r="4345" spans="1:1" x14ac:dyDescent="0.25">
      <c r="A4345" s="89" t="str">
        <f t="shared" si="67"/>
        <v/>
      </c>
    </row>
    <row r="4346" spans="1:1" x14ac:dyDescent="0.25">
      <c r="A4346" s="89" t="str">
        <f t="shared" si="67"/>
        <v/>
      </c>
    </row>
    <row r="4347" spans="1:1" x14ac:dyDescent="0.25">
      <c r="A4347" s="89" t="str">
        <f t="shared" si="67"/>
        <v/>
      </c>
    </row>
    <row r="4348" spans="1:1" x14ac:dyDescent="0.25">
      <c r="A4348" s="89" t="str">
        <f t="shared" si="67"/>
        <v/>
      </c>
    </row>
    <row r="4349" spans="1:1" x14ac:dyDescent="0.25">
      <c r="A4349" s="89" t="str">
        <f t="shared" si="67"/>
        <v/>
      </c>
    </row>
    <row r="4350" spans="1:1" x14ac:dyDescent="0.25">
      <c r="A4350" s="89" t="str">
        <f t="shared" si="67"/>
        <v/>
      </c>
    </row>
    <row r="4351" spans="1:1" x14ac:dyDescent="0.25">
      <c r="A4351" s="89" t="str">
        <f t="shared" si="67"/>
        <v/>
      </c>
    </row>
    <row r="4352" spans="1:1" x14ac:dyDescent="0.25">
      <c r="A4352" s="89" t="str">
        <f t="shared" si="67"/>
        <v/>
      </c>
    </row>
    <row r="4353" spans="1:1" x14ac:dyDescent="0.25">
      <c r="A4353" s="89" t="str">
        <f t="shared" si="67"/>
        <v/>
      </c>
    </row>
    <row r="4354" spans="1:1" x14ac:dyDescent="0.25">
      <c r="A4354" s="89" t="str">
        <f t="shared" si="67"/>
        <v/>
      </c>
    </row>
    <row r="4355" spans="1:1" x14ac:dyDescent="0.25">
      <c r="A4355" s="89" t="str">
        <f t="shared" ref="A4355:A4418" si="68">B4355&amp;J4355&amp;C4355</f>
        <v/>
      </c>
    </row>
    <row r="4356" spans="1:1" x14ac:dyDescent="0.25">
      <c r="A4356" s="89" t="str">
        <f t="shared" si="68"/>
        <v/>
      </c>
    </row>
    <row r="4357" spans="1:1" x14ac:dyDescent="0.25">
      <c r="A4357" s="89" t="str">
        <f t="shared" si="68"/>
        <v/>
      </c>
    </row>
    <row r="4358" spans="1:1" x14ac:dyDescent="0.25">
      <c r="A4358" s="89" t="str">
        <f t="shared" si="68"/>
        <v/>
      </c>
    </row>
    <row r="4359" spans="1:1" x14ac:dyDescent="0.25">
      <c r="A4359" s="89" t="str">
        <f t="shared" si="68"/>
        <v/>
      </c>
    </row>
    <row r="4360" spans="1:1" x14ac:dyDescent="0.25">
      <c r="A4360" s="89" t="str">
        <f t="shared" si="68"/>
        <v/>
      </c>
    </row>
    <row r="4361" spans="1:1" x14ac:dyDescent="0.25">
      <c r="A4361" s="89" t="str">
        <f t="shared" si="68"/>
        <v/>
      </c>
    </row>
    <row r="4362" spans="1:1" x14ac:dyDescent="0.25">
      <c r="A4362" s="89" t="str">
        <f t="shared" si="68"/>
        <v/>
      </c>
    </row>
    <row r="4363" spans="1:1" x14ac:dyDescent="0.25">
      <c r="A4363" s="89" t="str">
        <f t="shared" si="68"/>
        <v/>
      </c>
    </row>
    <row r="4364" spans="1:1" x14ac:dyDescent="0.25">
      <c r="A4364" s="89" t="str">
        <f t="shared" si="68"/>
        <v/>
      </c>
    </row>
    <row r="4365" spans="1:1" x14ac:dyDescent="0.25">
      <c r="A4365" s="89" t="str">
        <f t="shared" si="68"/>
        <v/>
      </c>
    </row>
    <row r="4366" spans="1:1" x14ac:dyDescent="0.25">
      <c r="A4366" s="89" t="str">
        <f t="shared" si="68"/>
        <v/>
      </c>
    </row>
    <row r="4367" spans="1:1" x14ac:dyDescent="0.25">
      <c r="A4367" s="89" t="str">
        <f t="shared" si="68"/>
        <v/>
      </c>
    </row>
    <row r="4368" spans="1:1" x14ac:dyDescent="0.25">
      <c r="A4368" s="89" t="str">
        <f t="shared" si="68"/>
        <v/>
      </c>
    </row>
    <row r="4369" spans="1:1" x14ac:dyDescent="0.25">
      <c r="A4369" s="89" t="str">
        <f t="shared" si="68"/>
        <v/>
      </c>
    </row>
    <row r="4370" spans="1:1" x14ac:dyDescent="0.25">
      <c r="A4370" s="89" t="str">
        <f t="shared" si="68"/>
        <v/>
      </c>
    </row>
    <row r="4371" spans="1:1" x14ac:dyDescent="0.25">
      <c r="A4371" s="89" t="str">
        <f t="shared" si="68"/>
        <v/>
      </c>
    </row>
    <row r="4372" spans="1:1" x14ac:dyDescent="0.25">
      <c r="A4372" s="89" t="str">
        <f t="shared" si="68"/>
        <v/>
      </c>
    </row>
    <row r="4373" spans="1:1" x14ac:dyDescent="0.25">
      <c r="A4373" s="89" t="str">
        <f t="shared" si="68"/>
        <v/>
      </c>
    </row>
    <row r="4374" spans="1:1" x14ac:dyDescent="0.25">
      <c r="A4374" s="89" t="str">
        <f t="shared" si="68"/>
        <v/>
      </c>
    </row>
    <row r="4375" spans="1:1" x14ac:dyDescent="0.25">
      <c r="A4375" s="89" t="str">
        <f t="shared" si="68"/>
        <v/>
      </c>
    </row>
    <row r="4376" spans="1:1" x14ac:dyDescent="0.25">
      <c r="A4376" s="89" t="str">
        <f t="shared" si="68"/>
        <v/>
      </c>
    </row>
    <row r="4377" spans="1:1" x14ac:dyDescent="0.25">
      <c r="A4377" s="89" t="str">
        <f t="shared" si="68"/>
        <v/>
      </c>
    </row>
    <row r="4378" spans="1:1" x14ac:dyDescent="0.25">
      <c r="A4378" s="89" t="str">
        <f t="shared" si="68"/>
        <v/>
      </c>
    </row>
    <row r="4379" spans="1:1" x14ac:dyDescent="0.25">
      <c r="A4379" s="89" t="str">
        <f t="shared" si="68"/>
        <v/>
      </c>
    </row>
    <row r="4380" spans="1:1" x14ac:dyDescent="0.25">
      <c r="A4380" s="89" t="str">
        <f t="shared" si="68"/>
        <v/>
      </c>
    </row>
    <row r="4381" spans="1:1" x14ac:dyDescent="0.25">
      <c r="A4381" s="89" t="str">
        <f t="shared" si="68"/>
        <v/>
      </c>
    </row>
    <row r="4382" spans="1:1" x14ac:dyDescent="0.25">
      <c r="A4382" s="89" t="str">
        <f t="shared" si="68"/>
        <v/>
      </c>
    </row>
    <row r="4383" spans="1:1" x14ac:dyDescent="0.25">
      <c r="A4383" s="89" t="str">
        <f t="shared" si="68"/>
        <v/>
      </c>
    </row>
    <row r="4384" spans="1:1" x14ac:dyDescent="0.25">
      <c r="A4384" s="89" t="str">
        <f t="shared" si="68"/>
        <v/>
      </c>
    </row>
    <row r="4385" spans="1:1" x14ac:dyDescent="0.25">
      <c r="A4385" s="89" t="str">
        <f t="shared" si="68"/>
        <v/>
      </c>
    </row>
    <row r="4386" spans="1:1" x14ac:dyDescent="0.25">
      <c r="A4386" s="89" t="str">
        <f t="shared" si="68"/>
        <v/>
      </c>
    </row>
    <row r="4387" spans="1:1" x14ac:dyDescent="0.25">
      <c r="A4387" s="89" t="str">
        <f t="shared" si="68"/>
        <v/>
      </c>
    </row>
    <row r="4388" spans="1:1" x14ac:dyDescent="0.25">
      <c r="A4388" s="89" t="str">
        <f t="shared" si="68"/>
        <v/>
      </c>
    </row>
    <row r="4389" spans="1:1" x14ac:dyDescent="0.25">
      <c r="A4389" s="89" t="str">
        <f t="shared" si="68"/>
        <v/>
      </c>
    </row>
    <row r="4390" spans="1:1" x14ac:dyDescent="0.25">
      <c r="A4390" s="89" t="str">
        <f t="shared" si="68"/>
        <v/>
      </c>
    </row>
    <row r="4391" spans="1:1" x14ac:dyDescent="0.25">
      <c r="A4391" s="89" t="str">
        <f t="shared" si="68"/>
        <v/>
      </c>
    </row>
    <row r="4392" spans="1:1" x14ac:dyDescent="0.25">
      <c r="A4392" s="89" t="str">
        <f t="shared" si="68"/>
        <v/>
      </c>
    </row>
    <row r="4393" spans="1:1" x14ac:dyDescent="0.25">
      <c r="A4393" s="89" t="str">
        <f t="shared" si="68"/>
        <v/>
      </c>
    </row>
    <row r="4394" spans="1:1" x14ac:dyDescent="0.25">
      <c r="A4394" s="89" t="str">
        <f t="shared" si="68"/>
        <v/>
      </c>
    </row>
    <row r="4395" spans="1:1" x14ac:dyDescent="0.25">
      <c r="A4395" s="89" t="str">
        <f t="shared" si="68"/>
        <v/>
      </c>
    </row>
    <row r="4396" spans="1:1" x14ac:dyDescent="0.25">
      <c r="A4396" s="89" t="str">
        <f t="shared" si="68"/>
        <v/>
      </c>
    </row>
    <row r="4397" spans="1:1" x14ac:dyDescent="0.25">
      <c r="A4397" s="89" t="str">
        <f t="shared" si="68"/>
        <v/>
      </c>
    </row>
    <row r="4398" spans="1:1" x14ac:dyDescent="0.25">
      <c r="A4398" s="89" t="str">
        <f t="shared" si="68"/>
        <v/>
      </c>
    </row>
    <row r="4399" spans="1:1" x14ac:dyDescent="0.25">
      <c r="A4399" s="89" t="str">
        <f t="shared" si="68"/>
        <v/>
      </c>
    </row>
    <row r="4400" spans="1:1" x14ac:dyDescent="0.25">
      <c r="A4400" s="89" t="str">
        <f t="shared" si="68"/>
        <v/>
      </c>
    </row>
    <row r="4401" spans="1:1" x14ac:dyDescent="0.25">
      <c r="A4401" s="89" t="str">
        <f t="shared" si="68"/>
        <v/>
      </c>
    </row>
    <row r="4402" spans="1:1" x14ac:dyDescent="0.25">
      <c r="A4402" s="89" t="str">
        <f t="shared" si="68"/>
        <v/>
      </c>
    </row>
    <row r="4403" spans="1:1" x14ac:dyDescent="0.25">
      <c r="A4403" s="89" t="str">
        <f t="shared" si="68"/>
        <v/>
      </c>
    </row>
    <row r="4404" spans="1:1" x14ac:dyDescent="0.25">
      <c r="A4404" s="89" t="str">
        <f t="shared" si="68"/>
        <v/>
      </c>
    </row>
    <row r="4405" spans="1:1" x14ac:dyDescent="0.25">
      <c r="A4405" s="89" t="str">
        <f t="shared" si="68"/>
        <v/>
      </c>
    </row>
    <row r="4406" spans="1:1" x14ac:dyDescent="0.25">
      <c r="A4406" s="89" t="str">
        <f t="shared" si="68"/>
        <v/>
      </c>
    </row>
    <row r="4407" spans="1:1" x14ac:dyDescent="0.25">
      <c r="A4407" s="89" t="str">
        <f t="shared" si="68"/>
        <v/>
      </c>
    </row>
    <row r="4408" spans="1:1" x14ac:dyDescent="0.25">
      <c r="A4408" s="89" t="str">
        <f t="shared" si="68"/>
        <v/>
      </c>
    </row>
    <row r="4409" spans="1:1" x14ac:dyDescent="0.25">
      <c r="A4409" s="89" t="str">
        <f t="shared" si="68"/>
        <v/>
      </c>
    </row>
    <row r="4410" spans="1:1" x14ac:dyDescent="0.25">
      <c r="A4410" s="89" t="str">
        <f t="shared" si="68"/>
        <v/>
      </c>
    </row>
    <row r="4411" spans="1:1" x14ac:dyDescent="0.25">
      <c r="A4411" s="89" t="str">
        <f t="shared" si="68"/>
        <v/>
      </c>
    </row>
    <row r="4412" spans="1:1" x14ac:dyDescent="0.25">
      <c r="A4412" s="89" t="str">
        <f t="shared" si="68"/>
        <v/>
      </c>
    </row>
    <row r="4413" spans="1:1" x14ac:dyDescent="0.25">
      <c r="A4413" s="89" t="str">
        <f t="shared" si="68"/>
        <v/>
      </c>
    </row>
    <row r="4414" spans="1:1" x14ac:dyDescent="0.25">
      <c r="A4414" s="89" t="str">
        <f t="shared" si="68"/>
        <v/>
      </c>
    </row>
    <row r="4415" spans="1:1" x14ac:dyDescent="0.25">
      <c r="A4415" s="89" t="str">
        <f t="shared" si="68"/>
        <v/>
      </c>
    </row>
    <row r="4416" spans="1:1" x14ac:dyDescent="0.25">
      <c r="A4416" s="89" t="str">
        <f t="shared" si="68"/>
        <v/>
      </c>
    </row>
    <row r="4417" spans="1:1" x14ac:dyDescent="0.25">
      <c r="A4417" s="89" t="str">
        <f t="shared" si="68"/>
        <v/>
      </c>
    </row>
    <row r="4418" spans="1:1" x14ac:dyDescent="0.25">
      <c r="A4418" s="89" t="str">
        <f t="shared" si="68"/>
        <v/>
      </c>
    </row>
    <row r="4419" spans="1:1" x14ac:dyDescent="0.25">
      <c r="A4419" s="89" t="str">
        <f t="shared" ref="A4419:A4482" si="69">B4419&amp;J4419&amp;C4419</f>
        <v/>
      </c>
    </row>
    <row r="4420" spans="1:1" x14ac:dyDescent="0.25">
      <c r="A4420" s="89" t="str">
        <f t="shared" si="69"/>
        <v/>
      </c>
    </row>
    <row r="4421" spans="1:1" x14ac:dyDescent="0.25">
      <c r="A4421" s="89" t="str">
        <f t="shared" si="69"/>
        <v/>
      </c>
    </row>
    <row r="4422" spans="1:1" x14ac:dyDescent="0.25">
      <c r="A4422" s="89" t="str">
        <f t="shared" si="69"/>
        <v/>
      </c>
    </row>
    <row r="4423" spans="1:1" x14ac:dyDescent="0.25">
      <c r="A4423" s="89" t="str">
        <f t="shared" si="69"/>
        <v/>
      </c>
    </row>
    <row r="4424" spans="1:1" x14ac:dyDescent="0.25">
      <c r="A4424" s="89" t="str">
        <f t="shared" si="69"/>
        <v/>
      </c>
    </row>
    <row r="4425" spans="1:1" x14ac:dyDescent="0.25">
      <c r="A4425" s="89" t="str">
        <f t="shared" si="69"/>
        <v/>
      </c>
    </row>
    <row r="4426" spans="1:1" x14ac:dyDescent="0.25">
      <c r="A4426" s="89" t="str">
        <f t="shared" si="69"/>
        <v/>
      </c>
    </row>
    <row r="4427" spans="1:1" x14ac:dyDescent="0.25">
      <c r="A4427" s="89" t="str">
        <f t="shared" si="69"/>
        <v/>
      </c>
    </row>
    <row r="4428" spans="1:1" x14ac:dyDescent="0.25">
      <c r="A4428" s="89" t="str">
        <f t="shared" si="69"/>
        <v/>
      </c>
    </row>
    <row r="4429" spans="1:1" x14ac:dyDescent="0.25">
      <c r="A4429" s="89" t="str">
        <f t="shared" si="69"/>
        <v/>
      </c>
    </row>
    <row r="4430" spans="1:1" x14ac:dyDescent="0.25">
      <c r="A4430" s="89" t="str">
        <f t="shared" si="69"/>
        <v/>
      </c>
    </row>
    <row r="4431" spans="1:1" x14ac:dyDescent="0.25">
      <c r="A4431" s="89" t="str">
        <f t="shared" si="69"/>
        <v/>
      </c>
    </row>
    <row r="4432" spans="1:1" x14ac:dyDescent="0.25">
      <c r="A4432" s="89" t="str">
        <f t="shared" si="69"/>
        <v/>
      </c>
    </row>
    <row r="4433" spans="1:1" x14ac:dyDescent="0.25">
      <c r="A4433" s="89" t="str">
        <f t="shared" si="69"/>
        <v/>
      </c>
    </row>
    <row r="4434" spans="1:1" x14ac:dyDescent="0.25">
      <c r="A4434" s="89" t="str">
        <f t="shared" si="69"/>
        <v/>
      </c>
    </row>
    <row r="4435" spans="1:1" x14ac:dyDescent="0.25">
      <c r="A4435" s="89" t="str">
        <f t="shared" si="69"/>
        <v/>
      </c>
    </row>
    <row r="4436" spans="1:1" x14ac:dyDescent="0.25">
      <c r="A4436" s="89" t="str">
        <f t="shared" si="69"/>
        <v/>
      </c>
    </row>
    <row r="4437" spans="1:1" x14ac:dyDescent="0.25">
      <c r="A4437" s="89" t="str">
        <f t="shared" si="69"/>
        <v/>
      </c>
    </row>
    <row r="4438" spans="1:1" x14ac:dyDescent="0.25">
      <c r="A4438" s="89" t="str">
        <f t="shared" si="69"/>
        <v/>
      </c>
    </row>
    <row r="4439" spans="1:1" x14ac:dyDescent="0.25">
      <c r="A4439" s="89" t="str">
        <f t="shared" si="69"/>
        <v/>
      </c>
    </row>
    <row r="4440" spans="1:1" x14ac:dyDescent="0.25">
      <c r="A4440" s="89" t="str">
        <f t="shared" si="69"/>
        <v/>
      </c>
    </row>
    <row r="4441" spans="1:1" x14ac:dyDescent="0.25">
      <c r="A4441" s="89" t="str">
        <f t="shared" si="69"/>
        <v/>
      </c>
    </row>
    <row r="4442" spans="1:1" x14ac:dyDescent="0.25">
      <c r="A4442" s="89" t="str">
        <f t="shared" si="69"/>
        <v/>
      </c>
    </row>
    <row r="4443" spans="1:1" x14ac:dyDescent="0.25">
      <c r="A4443" s="89" t="str">
        <f t="shared" si="69"/>
        <v/>
      </c>
    </row>
    <row r="4444" spans="1:1" x14ac:dyDescent="0.25">
      <c r="A4444" s="89" t="str">
        <f t="shared" si="69"/>
        <v/>
      </c>
    </row>
    <row r="4445" spans="1:1" x14ac:dyDescent="0.25">
      <c r="A4445" s="89" t="str">
        <f t="shared" si="69"/>
        <v/>
      </c>
    </row>
    <row r="4446" spans="1:1" x14ac:dyDescent="0.25">
      <c r="A4446" s="89" t="str">
        <f t="shared" si="69"/>
        <v/>
      </c>
    </row>
    <row r="4447" spans="1:1" x14ac:dyDescent="0.25">
      <c r="A4447" s="89" t="str">
        <f t="shared" si="69"/>
        <v/>
      </c>
    </row>
    <row r="4448" spans="1:1" x14ac:dyDescent="0.25">
      <c r="A4448" s="89" t="str">
        <f t="shared" si="69"/>
        <v/>
      </c>
    </row>
    <row r="4449" spans="1:1" x14ac:dyDescent="0.25">
      <c r="A4449" s="89" t="str">
        <f t="shared" si="69"/>
        <v/>
      </c>
    </row>
    <row r="4450" spans="1:1" x14ac:dyDescent="0.25">
      <c r="A4450" s="89" t="str">
        <f t="shared" si="69"/>
        <v/>
      </c>
    </row>
    <row r="4451" spans="1:1" x14ac:dyDescent="0.25">
      <c r="A4451" s="89" t="str">
        <f t="shared" si="69"/>
        <v/>
      </c>
    </row>
    <row r="4452" spans="1:1" x14ac:dyDescent="0.25">
      <c r="A4452" s="89" t="str">
        <f t="shared" si="69"/>
        <v/>
      </c>
    </row>
    <row r="4453" spans="1:1" x14ac:dyDescent="0.25">
      <c r="A4453" s="89" t="str">
        <f t="shared" si="69"/>
        <v/>
      </c>
    </row>
    <row r="4454" spans="1:1" x14ac:dyDescent="0.25">
      <c r="A4454" s="89" t="str">
        <f t="shared" si="69"/>
        <v/>
      </c>
    </row>
    <row r="4455" spans="1:1" x14ac:dyDescent="0.25">
      <c r="A4455" s="89" t="str">
        <f t="shared" si="69"/>
        <v/>
      </c>
    </row>
    <row r="4456" spans="1:1" x14ac:dyDescent="0.25">
      <c r="A4456" s="89" t="str">
        <f t="shared" si="69"/>
        <v/>
      </c>
    </row>
    <row r="4457" spans="1:1" x14ac:dyDescent="0.25">
      <c r="A4457" s="89" t="str">
        <f t="shared" si="69"/>
        <v/>
      </c>
    </row>
    <row r="4458" spans="1:1" x14ac:dyDescent="0.25">
      <c r="A4458" s="89" t="str">
        <f t="shared" si="69"/>
        <v/>
      </c>
    </row>
    <row r="4459" spans="1:1" x14ac:dyDescent="0.25">
      <c r="A4459" s="89" t="str">
        <f t="shared" si="69"/>
        <v/>
      </c>
    </row>
    <row r="4460" spans="1:1" x14ac:dyDescent="0.25">
      <c r="A4460" s="89" t="str">
        <f t="shared" si="69"/>
        <v/>
      </c>
    </row>
    <row r="4461" spans="1:1" x14ac:dyDescent="0.25">
      <c r="A4461" s="89" t="str">
        <f t="shared" si="69"/>
        <v/>
      </c>
    </row>
    <row r="4462" spans="1:1" x14ac:dyDescent="0.25">
      <c r="A4462" s="89" t="str">
        <f t="shared" si="69"/>
        <v/>
      </c>
    </row>
    <row r="4463" spans="1:1" x14ac:dyDescent="0.25">
      <c r="A4463" s="89" t="str">
        <f t="shared" si="69"/>
        <v/>
      </c>
    </row>
    <row r="4464" spans="1:1" x14ac:dyDescent="0.25">
      <c r="A4464" s="89" t="str">
        <f t="shared" si="69"/>
        <v/>
      </c>
    </row>
    <row r="4465" spans="1:1" x14ac:dyDescent="0.25">
      <c r="A4465" s="89" t="str">
        <f t="shared" si="69"/>
        <v/>
      </c>
    </row>
    <row r="4466" spans="1:1" x14ac:dyDescent="0.25">
      <c r="A4466" s="89" t="str">
        <f t="shared" si="69"/>
        <v/>
      </c>
    </row>
    <row r="4467" spans="1:1" x14ac:dyDescent="0.25">
      <c r="A4467" s="89" t="str">
        <f t="shared" si="69"/>
        <v/>
      </c>
    </row>
    <row r="4468" spans="1:1" x14ac:dyDescent="0.25">
      <c r="A4468" s="89" t="str">
        <f t="shared" si="69"/>
        <v/>
      </c>
    </row>
    <row r="4469" spans="1:1" x14ac:dyDescent="0.25">
      <c r="A4469" s="89" t="str">
        <f t="shared" si="69"/>
        <v/>
      </c>
    </row>
    <row r="4470" spans="1:1" x14ac:dyDescent="0.25">
      <c r="A4470" s="89" t="str">
        <f t="shared" si="69"/>
        <v/>
      </c>
    </row>
    <row r="4471" spans="1:1" x14ac:dyDescent="0.25">
      <c r="A4471" s="89" t="str">
        <f t="shared" si="69"/>
        <v/>
      </c>
    </row>
    <row r="4472" spans="1:1" x14ac:dyDescent="0.25">
      <c r="A4472" s="89" t="str">
        <f t="shared" si="69"/>
        <v/>
      </c>
    </row>
    <row r="4473" spans="1:1" x14ac:dyDescent="0.25">
      <c r="A4473" s="89" t="str">
        <f t="shared" si="69"/>
        <v/>
      </c>
    </row>
    <row r="4474" spans="1:1" x14ac:dyDescent="0.25">
      <c r="A4474" s="89" t="str">
        <f t="shared" si="69"/>
        <v/>
      </c>
    </row>
    <row r="4475" spans="1:1" x14ac:dyDescent="0.25">
      <c r="A4475" s="89" t="str">
        <f t="shared" si="69"/>
        <v/>
      </c>
    </row>
    <row r="4476" spans="1:1" x14ac:dyDescent="0.25">
      <c r="A4476" s="89" t="str">
        <f t="shared" si="69"/>
        <v/>
      </c>
    </row>
    <row r="4477" spans="1:1" x14ac:dyDescent="0.25">
      <c r="A4477" s="89" t="str">
        <f t="shared" si="69"/>
        <v/>
      </c>
    </row>
    <row r="4478" spans="1:1" x14ac:dyDescent="0.25">
      <c r="A4478" s="89" t="str">
        <f t="shared" si="69"/>
        <v/>
      </c>
    </row>
    <row r="4479" spans="1:1" x14ac:dyDescent="0.25">
      <c r="A4479" s="89" t="str">
        <f t="shared" si="69"/>
        <v/>
      </c>
    </row>
    <row r="4480" spans="1:1" x14ac:dyDescent="0.25">
      <c r="A4480" s="89" t="str">
        <f t="shared" si="69"/>
        <v/>
      </c>
    </row>
    <row r="4481" spans="1:1" x14ac:dyDescent="0.25">
      <c r="A4481" s="89" t="str">
        <f t="shared" si="69"/>
        <v/>
      </c>
    </row>
    <row r="4482" spans="1:1" x14ac:dyDescent="0.25">
      <c r="A4482" s="89" t="str">
        <f t="shared" si="69"/>
        <v/>
      </c>
    </row>
    <row r="4483" spans="1:1" x14ac:dyDescent="0.25">
      <c r="A4483" s="89" t="str">
        <f t="shared" ref="A4483:A4546" si="70">B4483&amp;J4483&amp;C4483</f>
        <v/>
      </c>
    </row>
    <row r="4484" spans="1:1" x14ac:dyDescent="0.25">
      <c r="A4484" s="89" t="str">
        <f t="shared" si="70"/>
        <v/>
      </c>
    </row>
    <row r="4485" spans="1:1" x14ac:dyDescent="0.25">
      <c r="A4485" s="89" t="str">
        <f t="shared" si="70"/>
        <v/>
      </c>
    </row>
    <row r="4486" spans="1:1" x14ac:dyDescent="0.25">
      <c r="A4486" s="89" t="str">
        <f t="shared" si="70"/>
        <v/>
      </c>
    </row>
    <row r="4487" spans="1:1" x14ac:dyDescent="0.25">
      <c r="A4487" s="89" t="str">
        <f t="shared" si="70"/>
        <v/>
      </c>
    </row>
    <row r="4488" spans="1:1" x14ac:dyDescent="0.25">
      <c r="A4488" s="89" t="str">
        <f t="shared" si="70"/>
        <v/>
      </c>
    </row>
    <row r="4489" spans="1:1" x14ac:dyDescent="0.25">
      <c r="A4489" s="89" t="str">
        <f t="shared" si="70"/>
        <v/>
      </c>
    </row>
    <row r="4490" spans="1:1" x14ac:dyDescent="0.25">
      <c r="A4490" s="89" t="str">
        <f t="shared" si="70"/>
        <v/>
      </c>
    </row>
    <row r="4491" spans="1:1" x14ac:dyDescent="0.25">
      <c r="A4491" s="89" t="str">
        <f t="shared" si="70"/>
        <v/>
      </c>
    </row>
    <row r="4492" spans="1:1" x14ac:dyDescent="0.25">
      <c r="A4492" s="89" t="str">
        <f t="shared" si="70"/>
        <v/>
      </c>
    </row>
    <row r="4493" spans="1:1" x14ac:dyDescent="0.25">
      <c r="A4493" s="89" t="str">
        <f t="shared" si="70"/>
        <v/>
      </c>
    </row>
    <row r="4494" spans="1:1" x14ac:dyDescent="0.25">
      <c r="A4494" s="89" t="str">
        <f t="shared" si="70"/>
        <v/>
      </c>
    </row>
    <row r="4495" spans="1:1" x14ac:dyDescent="0.25">
      <c r="A4495" s="89" t="str">
        <f t="shared" si="70"/>
        <v/>
      </c>
    </row>
    <row r="4496" spans="1:1" x14ac:dyDescent="0.25">
      <c r="A4496" s="89" t="str">
        <f t="shared" si="70"/>
        <v/>
      </c>
    </row>
    <row r="4497" spans="1:1" x14ac:dyDescent="0.25">
      <c r="A4497" s="89" t="str">
        <f t="shared" si="70"/>
        <v/>
      </c>
    </row>
    <row r="4498" spans="1:1" x14ac:dyDescent="0.25">
      <c r="A4498" s="89" t="str">
        <f t="shared" si="70"/>
        <v/>
      </c>
    </row>
    <row r="4499" spans="1:1" x14ac:dyDescent="0.25">
      <c r="A4499" s="89" t="str">
        <f t="shared" si="70"/>
        <v/>
      </c>
    </row>
    <row r="4500" spans="1:1" x14ac:dyDescent="0.25">
      <c r="A4500" s="89" t="str">
        <f t="shared" si="70"/>
        <v/>
      </c>
    </row>
    <row r="4501" spans="1:1" x14ac:dyDescent="0.25">
      <c r="A4501" s="89" t="str">
        <f t="shared" si="70"/>
        <v/>
      </c>
    </row>
    <row r="4502" spans="1:1" x14ac:dyDescent="0.25">
      <c r="A4502" s="89" t="str">
        <f t="shared" si="70"/>
        <v/>
      </c>
    </row>
    <row r="4503" spans="1:1" x14ac:dyDescent="0.25">
      <c r="A4503" s="89" t="str">
        <f t="shared" si="70"/>
        <v/>
      </c>
    </row>
    <row r="4504" spans="1:1" x14ac:dyDescent="0.25">
      <c r="A4504" s="89" t="str">
        <f t="shared" si="70"/>
        <v/>
      </c>
    </row>
    <row r="4505" spans="1:1" x14ac:dyDescent="0.25">
      <c r="A4505" s="89" t="str">
        <f t="shared" si="70"/>
        <v/>
      </c>
    </row>
    <row r="4506" spans="1:1" x14ac:dyDescent="0.25">
      <c r="A4506" s="89" t="str">
        <f t="shared" si="70"/>
        <v/>
      </c>
    </row>
    <row r="4507" spans="1:1" x14ac:dyDescent="0.25">
      <c r="A4507" s="89" t="str">
        <f t="shared" si="70"/>
        <v/>
      </c>
    </row>
    <row r="4508" spans="1:1" x14ac:dyDescent="0.25">
      <c r="A4508" s="89" t="str">
        <f t="shared" si="70"/>
        <v/>
      </c>
    </row>
    <row r="4509" spans="1:1" x14ac:dyDescent="0.25">
      <c r="A4509" s="89" t="str">
        <f t="shared" si="70"/>
        <v/>
      </c>
    </row>
    <row r="4510" spans="1:1" x14ac:dyDescent="0.25">
      <c r="A4510" s="89" t="str">
        <f t="shared" si="70"/>
        <v/>
      </c>
    </row>
    <row r="4511" spans="1:1" x14ac:dyDescent="0.25">
      <c r="A4511" s="89" t="str">
        <f t="shared" si="70"/>
        <v/>
      </c>
    </row>
    <row r="4512" spans="1:1" x14ac:dyDescent="0.25">
      <c r="A4512" s="89" t="str">
        <f t="shared" si="70"/>
        <v/>
      </c>
    </row>
    <row r="4513" spans="1:1" x14ac:dyDescent="0.25">
      <c r="A4513" s="89" t="str">
        <f t="shared" si="70"/>
        <v/>
      </c>
    </row>
    <row r="4514" spans="1:1" x14ac:dyDescent="0.25">
      <c r="A4514" s="89" t="str">
        <f t="shared" si="70"/>
        <v/>
      </c>
    </row>
    <row r="4515" spans="1:1" x14ac:dyDescent="0.25">
      <c r="A4515" s="89" t="str">
        <f t="shared" si="70"/>
        <v/>
      </c>
    </row>
    <row r="4516" spans="1:1" x14ac:dyDescent="0.25">
      <c r="A4516" s="89" t="str">
        <f t="shared" si="70"/>
        <v/>
      </c>
    </row>
    <row r="4517" spans="1:1" x14ac:dyDescent="0.25">
      <c r="A4517" s="89" t="str">
        <f t="shared" si="70"/>
        <v/>
      </c>
    </row>
    <row r="4518" spans="1:1" x14ac:dyDescent="0.25">
      <c r="A4518" s="89" t="str">
        <f t="shared" si="70"/>
        <v/>
      </c>
    </row>
    <row r="4519" spans="1:1" x14ac:dyDescent="0.25">
      <c r="A4519" s="89" t="str">
        <f t="shared" si="70"/>
        <v/>
      </c>
    </row>
    <row r="4520" spans="1:1" x14ac:dyDescent="0.25">
      <c r="A4520" s="89" t="str">
        <f t="shared" si="70"/>
        <v/>
      </c>
    </row>
    <row r="4521" spans="1:1" x14ac:dyDescent="0.25">
      <c r="A4521" s="89" t="str">
        <f t="shared" si="70"/>
        <v/>
      </c>
    </row>
    <row r="4522" spans="1:1" x14ac:dyDescent="0.25">
      <c r="A4522" s="89" t="str">
        <f t="shared" si="70"/>
        <v/>
      </c>
    </row>
    <row r="4523" spans="1:1" x14ac:dyDescent="0.25">
      <c r="A4523" s="89" t="str">
        <f t="shared" si="70"/>
        <v/>
      </c>
    </row>
    <row r="4524" spans="1:1" x14ac:dyDescent="0.25">
      <c r="A4524" s="89" t="str">
        <f t="shared" si="70"/>
        <v/>
      </c>
    </row>
    <row r="4525" spans="1:1" x14ac:dyDescent="0.25">
      <c r="A4525" s="89" t="str">
        <f t="shared" si="70"/>
        <v/>
      </c>
    </row>
    <row r="4526" spans="1:1" x14ac:dyDescent="0.25">
      <c r="A4526" s="89" t="str">
        <f t="shared" si="70"/>
        <v/>
      </c>
    </row>
    <row r="4527" spans="1:1" x14ac:dyDescent="0.25">
      <c r="A4527" s="89" t="str">
        <f t="shared" si="70"/>
        <v/>
      </c>
    </row>
    <row r="4528" spans="1:1" x14ac:dyDescent="0.25">
      <c r="A4528" s="89" t="str">
        <f t="shared" si="70"/>
        <v/>
      </c>
    </row>
    <row r="4529" spans="1:1" x14ac:dyDescent="0.25">
      <c r="A4529" s="89" t="str">
        <f t="shared" si="70"/>
        <v/>
      </c>
    </row>
    <row r="4530" spans="1:1" x14ac:dyDescent="0.25">
      <c r="A4530" s="89" t="str">
        <f t="shared" si="70"/>
        <v/>
      </c>
    </row>
    <row r="4531" spans="1:1" x14ac:dyDescent="0.25">
      <c r="A4531" s="89" t="str">
        <f t="shared" si="70"/>
        <v/>
      </c>
    </row>
    <row r="4532" spans="1:1" x14ac:dyDescent="0.25">
      <c r="A4532" s="89" t="str">
        <f t="shared" si="70"/>
        <v/>
      </c>
    </row>
    <row r="4533" spans="1:1" x14ac:dyDescent="0.25">
      <c r="A4533" s="89" t="str">
        <f t="shared" si="70"/>
        <v/>
      </c>
    </row>
    <row r="4534" spans="1:1" x14ac:dyDescent="0.25">
      <c r="A4534" s="89" t="str">
        <f t="shared" si="70"/>
        <v/>
      </c>
    </row>
    <row r="4535" spans="1:1" x14ac:dyDescent="0.25">
      <c r="A4535" s="89" t="str">
        <f t="shared" si="70"/>
        <v/>
      </c>
    </row>
    <row r="4536" spans="1:1" x14ac:dyDescent="0.25">
      <c r="A4536" s="89" t="str">
        <f t="shared" si="70"/>
        <v/>
      </c>
    </row>
    <row r="4537" spans="1:1" x14ac:dyDescent="0.25">
      <c r="A4537" s="89" t="str">
        <f t="shared" si="70"/>
        <v/>
      </c>
    </row>
    <row r="4538" spans="1:1" x14ac:dyDescent="0.25">
      <c r="A4538" s="89" t="str">
        <f t="shared" si="70"/>
        <v/>
      </c>
    </row>
    <row r="4539" spans="1:1" x14ac:dyDescent="0.25">
      <c r="A4539" s="89" t="str">
        <f t="shared" si="70"/>
        <v/>
      </c>
    </row>
    <row r="4540" spans="1:1" x14ac:dyDescent="0.25">
      <c r="A4540" s="89" t="str">
        <f t="shared" si="70"/>
        <v/>
      </c>
    </row>
    <row r="4541" spans="1:1" x14ac:dyDescent="0.25">
      <c r="A4541" s="89" t="str">
        <f t="shared" si="70"/>
        <v/>
      </c>
    </row>
    <row r="4542" spans="1:1" x14ac:dyDescent="0.25">
      <c r="A4542" s="89" t="str">
        <f t="shared" si="70"/>
        <v/>
      </c>
    </row>
    <row r="4543" spans="1:1" x14ac:dyDescent="0.25">
      <c r="A4543" s="89" t="str">
        <f t="shared" si="70"/>
        <v/>
      </c>
    </row>
    <row r="4544" spans="1:1" x14ac:dyDescent="0.25">
      <c r="A4544" s="89" t="str">
        <f t="shared" si="70"/>
        <v/>
      </c>
    </row>
    <row r="4545" spans="1:1" x14ac:dyDescent="0.25">
      <c r="A4545" s="89" t="str">
        <f t="shared" si="70"/>
        <v/>
      </c>
    </row>
    <row r="4546" spans="1:1" x14ac:dyDescent="0.25">
      <c r="A4546" s="89" t="str">
        <f t="shared" si="70"/>
        <v/>
      </c>
    </row>
    <row r="4547" spans="1:1" x14ac:dyDescent="0.25">
      <c r="A4547" s="89" t="str">
        <f t="shared" ref="A4547:A4610" si="71">B4547&amp;J4547&amp;C4547</f>
        <v/>
      </c>
    </row>
    <row r="4548" spans="1:1" x14ac:dyDescent="0.25">
      <c r="A4548" s="89" t="str">
        <f t="shared" si="71"/>
        <v/>
      </c>
    </row>
    <row r="4549" spans="1:1" x14ac:dyDescent="0.25">
      <c r="A4549" s="89" t="str">
        <f t="shared" si="71"/>
        <v/>
      </c>
    </row>
    <row r="4550" spans="1:1" x14ac:dyDescent="0.25">
      <c r="A4550" s="89" t="str">
        <f t="shared" si="71"/>
        <v/>
      </c>
    </row>
    <row r="4551" spans="1:1" x14ac:dyDescent="0.25">
      <c r="A4551" s="89" t="str">
        <f t="shared" si="71"/>
        <v/>
      </c>
    </row>
    <row r="4552" spans="1:1" x14ac:dyDescent="0.25">
      <c r="A4552" s="89" t="str">
        <f t="shared" si="71"/>
        <v/>
      </c>
    </row>
    <row r="4553" spans="1:1" x14ac:dyDescent="0.25">
      <c r="A4553" s="89" t="str">
        <f t="shared" si="71"/>
        <v/>
      </c>
    </row>
    <row r="4554" spans="1:1" x14ac:dyDescent="0.25">
      <c r="A4554" s="89" t="str">
        <f t="shared" si="71"/>
        <v/>
      </c>
    </row>
    <row r="4555" spans="1:1" x14ac:dyDescent="0.25">
      <c r="A4555" s="89" t="str">
        <f t="shared" si="71"/>
        <v/>
      </c>
    </row>
    <row r="4556" spans="1:1" x14ac:dyDescent="0.25">
      <c r="A4556" s="89" t="str">
        <f t="shared" si="71"/>
        <v/>
      </c>
    </row>
    <row r="4557" spans="1:1" x14ac:dyDescent="0.25">
      <c r="A4557" s="89" t="str">
        <f t="shared" si="71"/>
        <v/>
      </c>
    </row>
    <row r="4558" spans="1:1" x14ac:dyDescent="0.25">
      <c r="A4558" s="89" t="str">
        <f t="shared" si="71"/>
        <v/>
      </c>
    </row>
    <row r="4559" spans="1:1" x14ac:dyDescent="0.25">
      <c r="A4559" s="89" t="str">
        <f t="shared" si="71"/>
        <v/>
      </c>
    </row>
    <row r="4560" spans="1:1" x14ac:dyDescent="0.25">
      <c r="A4560" s="89" t="str">
        <f t="shared" si="71"/>
        <v/>
      </c>
    </row>
    <row r="4561" spans="1:1" x14ac:dyDescent="0.25">
      <c r="A4561" s="89" t="str">
        <f t="shared" si="71"/>
        <v/>
      </c>
    </row>
    <row r="4562" spans="1:1" x14ac:dyDescent="0.25">
      <c r="A4562" s="89" t="str">
        <f t="shared" si="71"/>
        <v/>
      </c>
    </row>
    <row r="4563" spans="1:1" x14ac:dyDescent="0.25">
      <c r="A4563" s="89" t="str">
        <f t="shared" si="71"/>
        <v/>
      </c>
    </row>
    <row r="4564" spans="1:1" x14ac:dyDescent="0.25">
      <c r="A4564" s="89" t="str">
        <f t="shared" si="71"/>
        <v/>
      </c>
    </row>
    <row r="4565" spans="1:1" x14ac:dyDescent="0.25">
      <c r="A4565" s="89" t="str">
        <f t="shared" si="71"/>
        <v/>
      </c>
    </row>
    <row r="4566" spans="1:1" x14ac:dyDescent="0.25">
      <c r="A4566" s="89" t="str">
        <f t="shared" si="71"/>
        <v/>
      </c>
    </row>
    <row r="4567" spans="1:1" x14ac:dyDescent="0.25">
      <c r="A4567" s="89" t="str">
        <f t="shared" si="71"/>
        <v/>
      </c>
    </row>
    <row r="4568" spans="1:1" x14ac:dyDescent="0.25">
      <c r="A4568" s="89" t="str">
        <f t="shared" si="71"/>
        <v/>
      </c>
    </row>
    <row r="4569" spans="1:1" x14ac:dyDescent="0.25">
      <c r="A4569" s="89" t="str">
        <f t="shared" si="71"/>
        <v/>
      </c>
    </row>
    <row r="4570" spans="1:1" x14ac:dyDescent="0.25">
      <c r="A4570" s="89" t="str">
        <f t="shared" si="71"/>
        <v/>
      </c>
    </row>
    <row r="4571" spans="1:1" x14ac:dyDescent="0.25">
      <c r="A4571" s="89" t="str">
        <f t="shared" si="71"/>
        <v/>
      </c>
    </row>
    <row r="4572" spans="1:1" x14ac:dyDescent="0.25">
      <c r="A4572" s="89" t="str">
        <f t="shared" si="71"/>
        <v/>
      </c>
    </row>
    <row r="4573" spans="1:1" x14ac:dyDescent="0.25">
      <c r="A4573" s="89" t="str">
        <f t="shared" si="71"/>
        <v/>
      </c>
    </row>
    <row r="4574" spans="1:1" x14ac:dyDescent="0.25">
      <c r="A4574" s="89" t="str">
        <f t="shared" si="71"/>
        <v/>
      </c>
    </row>
    <row r="4575" spans="1:1" x14ac:dyDescent="0.25">
      <c r="A4575" s="89" t="str">
        <f t="shared" si="71"/>
        <v/>
      </c>
    </row>
    <row r="4576" spans="1:1" x14ac:dyDescent="0.25">
      <c r="A4576" s="89" t="str">
        <f t="shared" si="71"/>
        <v/>
      </c>
    </row>
    <row r="4577" spans="1:1" x14ac:dyDescent="0.25">
      <c r="A4577" s="89" t="str">
        <f t="shared" si="71"/>
        <v/>
      </c>
    </row>
    <row r="4578" spans="1:1" x14ac:dyDescent="0.25">
      <c r="A4578" s="89" t="str">
        <f t="shared" si="71"/>
        <v/>
      </c>
    </row>
    <row r="4579" spans="1:1" x14ac:dyDescent="0.25">
      <c r="A4579" s="89" t="str">
        <f t="shared" si="71"/>
        <v/>
      </c>
    </row>
    <row r="4580" spans="1:1" x14ac:dyDescent="0.25">
      <c r="A4580" s="89" t="str">
        <f t="shared" si="71"/>
        <v/>
      </c>
    </row>
    <row r="4581" spans="1:1" x14ac:dyDescent="0.25">
      <c r="A4581" s="89" t="str">
        <f t="shared" si="71"/>
        <v/>
      </c>
    </row>
    <row r="4582" spans="1:1" x14ac:dyDescent="0.25">
      <c r="A4582" s="89" t="str">
        <f t="shared" si="71"/>
        <v/>
      </c>
    </row>
    <row r="4583" spans="1:1" x14ac:dyDescent="0.25">
      <c r="A4583" s="89" t="str">
        <f t="shared" si="71"/>
        <v/>
      </c>
    </row>
    <row r="4584" spans="1:1" x14ac:dyDescent="0.25">
      <c r="A4584" s="89" t="str">
        <f t="shared" si="71"/>
        <v/>
      </c>
    </row>
    <row r="4585" spans="1:1" x14ac:dyDescent="0.25">
      <c r="A4585" s="89" t="str">
        <f t="shared" si="71"/>
        <v/>
      </c>
    </row>
    <row r="4586" spans="1:1" x14ac:dyDescent="0.25">
      <c r="A4586" s="89" t="str">
        <f t="shared" si="71"/>
        <v/>
      </c>
    </row>
    <row r="4587" spans="1:1" x14ac:dyDescent="0.25">
      <c r="A4587" s="89" t="str">
        <f t="shared" si="71"/>
        <v/>
      </c>
    </row>
    <row r="4588" spans="1:1" x14ac:dyDescent="0.25">
      <c r="A4588" s="89" t="str">
        <f t="shared" si="71"/>
        <v/>
      </c>
    </row>
    <row r="4589" spans="1:1" x14ac:dyDescent="0.25">
      <c r="A4589" s="89" t="str">
        <f t="shared" si="71"/>
        <v/>
      </c>
    </row>
    <row r="4590" spans="1:1" x14ac:dyDescent="0.25">
      <c r="A4590" s="89" t="str">
        <f t="shared" si="71"/>
        <v/>
      </c>
    </row>
    <row r="4591" spans="1:1" x14ac:dyDescent="0.25">
      <c r="A4591" s="89" t="str">
        <f t="shared" si="71"/>
        <v/>
      </c>
    </row>
    <row r="4592" spans="1:1" x14ac:dyDescent="0.25">
      <c r="A4592" s="89" t="str">
        <f t="shared" si="71"/>
        <v/>
      </c>
    </row>
    <row r="4593" spans="1:1" x14ac:dyDescent="0.25">
      <c r="A4593" s="89" t="str">
        <f t="shared" si="71"/>
        <v/>
      </c>
    </row>
    <row r="4594" spans="1:1" x14ac:dyDescent="0.25">
      <c r="A4594" s="89" t="str">
        <f t="shared" si="71"/>
        <v/>
      </c>
    </row>
    <row r="4595" spans="1:1" x14ac:dyDescent="0.25">
      <c r="A4595" s="89" t="str">
        <f t="shared" si="71"/>
        <v/>
      </c>
    </row>
    <row r="4596" spans="1:1" x14ac:dyDescent="0.25">
      <c r="A4596" s="89" t="str">
        <f t="shared" si="71"/>
        <v/>
      </c>
    </row>
    <row r="4597" spans="1:1" x14ac:dyDescent="0.25">
      <c r="A4597" s="89" t="str">
        <f t="shared" si="71"/>
        <v/>
      </c>
    </row>
    <row r="4598" spans="1:1" x14ac:dyDescent="0.25">
      <c r="A4598" s="89" t="str">
        <f t="shared" si="71"/>
        <v/>
      </c>
    </row>
    <row r="4599" spans="1:1" x14ac:dyDescent="0.25">
      <c r="A4599" s="89" t="str">
        <f t="shared" si="71"/>
        <v/>
      </c>
    </row>
    <row r="4600" spans="1:1" x14ac:dyDescent="0.25">
      <c r="A4600" s="89" t="str">
        <f t="shared" si="71"/>
        <v/>
      </c>
    </row>
    <row r="4601" spans="1:1" x14ac:dyDescent="0.25">
      <c r="A4601" s="89" t="str">
        <f t="shared" si="71"/>
        <v/>
      </c>
    </row>
    <row r="4602" spans="1:1" x14ac:dyDescent="0.25">
      <c r="A4602" s="89" t="str">
        <f t="shared" si="71"/>
        <v/>
      </c>
    </row>
    <row r="4603" spans="1:1" x14ac:dyDescent="0.25">
      <c r="A4603" s="89" t="str">
        <f t="shared" si="71"/>
        <v/>
      </c>
    </row>
    <row r="4604" spans="1:1" x14ac:dyDescent="0.25">
      <c r="A4604" s="89" t="str">
        <f t="shared" si="71"/>
        <v/>
      </c>
    </row>
    <row r="4605" spans="1:1" x14ac:dyDescent="0.25">
      <c r="A4605" s="89" t="str">
        <f t="shared" si="71"/>
        <v/>
      </c>
    </row>
    <row r="4606" spans="1:1" x14ac:dyDescent="0.25">
      <c r="A4606" s="89" t="str">
        <f t="shared" si="71"/>
        <v/>
      </c>
    </row>
    <row r="4607" spans="1:1" x14ac:dyDescent="0.25">
      <c r="A4607" s="89" t="str">
        <f t="shared" si="71"/>
        <v/>
      </c>
    </row>
    <row r="4608" spans="1:1" x14ac:dyDescent="0.25">
      <c r="A4608" s="89" t="str">
        <f t="shared" si="71"/>
        <v/>
      </c>
    </row>
    <row r="4609" spans="1:1" x14ac:dyDescent="0.25">
      <c r="A4609" s="89" t="str">
        <f t="shared" si="71"/>
        <v/>
      </c>
    </row>
    <row r="4610" spans="1:1" x14ac:dyDescent="0.25">
      <c r="A4610" s="89" t="str">
        <f t="shared" si="71"/>
        <v/>
      </c>
    </row>
    <row r="4611" spans="1:1" x14ac:dyDescent="0.25">
      <c r="A4611" s="89" t="str">
        <f t="shared" ref="A4611:A4674" si="72">B4611&amp;J4611&amp;C4611</f>
        <v/>
      </c>
    </row>
    <row r="4612" spans="1:1" x14ac:dyDescent="0.25">
      <c r="A4612" s="89" t="str">
        <f t="shared" si="72"/>
        <v/>
      </c>
    </row>
    <row r="4613" spans="1:1" x14ac:dyDescent="0.25">
      <c r="A4613" s="89" t="str">
        <f t="shared" si="72"/>
        <v/>
      </c>
    </row>
    <row r="4614" spans="1:1" x14ac:dyDescent="0.25">
      <c r="A4614" s="89" t="str">
        <f t="shared" si="72"/>
        <v/>
      </c>
    </row>
    <row r="4615" spans="1:1" x14ac:dyDescent="0.25">
      <c r="A4615" s="89" t="str">
        <f t="shared" si="72"/>
        <v/>
      </c>
    </row>
    <row r="4616" spans="1:1" x14ac:dyDescent="0.25">
      <c r="A4616" s="89" t="str">
        <f t="shared" si="72"/>
        <v/>
      </c>
    </row>
    <row r="4617" spans="1:1" x14ac:dyDescent="0.25">
      <c r="A4617" s="89" t="str">
        <f t="shared" si="72"/>
        <v/>
      </c>
    </row>
    <row r="4618" spans="1:1" x14ac:dyDescent="0.25">
      <c r="A4618" s="89" t="str">
        <f t="shared" si="72"/>
        <v/>
      </c>
    </row>
    <row r="4619" spans="1:1" x14ac:dyDescent="0.25">
      <c r="A4619" s="89" t="str">
        <f t="shared" si="72"/>
        <v/>
      </c>
    </row>
    <row r="4620" spans="1:1" x14ac:dyDescent="0.25">
      <c r="A4620" s="89" t="str">
        <f t="shared" si="72"/>
        <v/>
      </c>
    </row>
    <row r="4621" spans="1:1" x14ac:dyDescent="0.25">
      <c r="A4621" s="89" t="str">
        <f t="shared" si="72"/>
        <v/>
      </c>
    </row>
    <row r="4622" spans="1:1" x14ac:dyDescent="0.25">
      <c r="A4622" s="89" t="str">
        <f t="shared" si="72"/>
        <v/>
      </c>
    </row>
    <row r="4623" spans="1:1" x14ac:dyDescent="0.25">
      <c r="A4623" s="89" t="str">
        <f t="shared" si="72"/>
        <v/>
      </c>
    </row>
    <row r="4624" spans="1:1" x14ac:dyDescent="0.25">
      <c r="A4624" s="89" t="str">
        <f t="shared" si="72"/>
        <v/>
      </c>
    </row>
    <row r="4625" spans="1:1" x14ac:dyDescent="0.25">
      <c r="A4625" s="89" t="str">
        <f t="shared" si="72"/>
        <v/>
      </c>
    </row>
    <row r="4626" spans="1:1" x14ac:dyDescent="0.25">
      <c r="A4626" s="89" t="str">
        <f t="shared" si="72"/>
        <v/>
      </c>
    </row>
    <row r="4627" spans="1:1" x14ac:dyDescent="0.25">
      <c r="A4627" s="89" t="str">
        <f t="shared" si="72"/>
        <v/>
      </c>
    </row>
    <row r="4628" spans="1:1" x14ac:dyDescent="0.25">
      <c r="A4628" s="89" t="str">
        <f t="shared" si="72"/>
        <v/>
      </c>
    </row>
    <row r="4629" spans="1:1" x14ac:dyDescent="0.25">
      <c r="A4629" s="89" t="str">
        <f t="shared" si="72"/>
        <v/>
      </c>
    </row>
    <row r="4630" spans="1:1" x14ac:dyDescent="0.25">
      <c r="A4630" s="89" t="str">
        <f t="shared" si="72"/>
        <v/>
      </c>
    </row>
    <row r="4631" spans="1:1" x14ac:dyDescent="0.25">
      <c r="A4631" s="89" t="str">
        <f t="shared" si="72"/>
        <v/>
      </c>
    </row>
    <row r="4632" spans="1:1" x14ac:dyDescent="0.25">
      <c r="A4632" s="89" t="str">
        <f t="shared" si="72"/>
        <v/>
      </c>
    </row>
    <row r="4633" spans="1:1" x14ac:dyDescent="0.25">
      <c r="A4633" s="89" t="str">
        <f t="shared" si="72"/>
        <v/>
      </c>
    </row>
    <row r="4634" spans="1:1" x14ac:dyDescent="0.25">
      <c r="A4634" s="89" t="str">
        <f t="shared" si="72"/>
        <v/>
      </c>
    </row>
    <row r="4635" spans="1:1" x14ac:dyDescent="0.25">
      <c r="A4635" s="89" t="str">
        <f t="shared" si="72"/>
        <v/>
      </c>
    </row>
    <row r="4636" spans="1:1" x14ac:dyDescent="0.25">
      <c r="A4636" s="89" t="str">
        <f t="shared" si="72"/>
        <v/>
      </c>
    </row>
    <row r="4637" spans="1:1" x14ac:dyDescent="0.25">
      <c r="A4637" s="89" t="str">
        <f t="shared" si="72"/>
        <v/>
      </c>
    </row>
    <row r="4638" spans="1:1" x14ac:dyDescent="0.25">
      <c r="A4638" s="89" t="str">
        <f t="shared" si="72"/>
        <v/>
      </c>
    </row>
    <row r="4639" spans="1:1" x14ac:dyDescent="0.25">
      <c r="A4639" s="89" t="str">
        <f t="shared" si="72"/>
        <v/>
      </c>
    </row>
    <row r="4640" spans="1:1" x14ac:dyDescent="0.25">
      <c r="A4640" s="89" t="str">
        <f t="shared" si="72"/>
        <v/>
      </c>
    </row>
    <row r="4641" spans="1:1" x14ac:dyDescent="0.25">
      <c r="A4641" s="89" t="str">
        <f t="shared" si="72"/>
        <v/>
      </c>
    </row>
    <row r="4642" spans="1:1" x14ac:dyDescent="0.25">
      <c r="A4642" s="89" t="str">
        <f t="shared" si="72"/>
        <v/>
      </c>
    </row>
    <row r="4643" spans="1:1" x14ac:dyDescent="0.25">
      <c r="A4643" s="89" t="str">
        <f t="shared" si="72"/>
        <v/>
      </c>
    </row>
    <row r="4644" spans="1:1" x14ac:dyDescent="0.25">
      <c r="A4644" s="89" t="str">
        <f t="shared" si="72"/>
        <v/>
      </c>
    </row>
    <row r="4645" spans="1:1" x14ac:dyDescent="0.25">
      <c r="A4645" s="89" t="str">
        <f t="shared" si="72"/>
        <v/>
      </c>
    </row>
    <row r="4646" spans="1:1" x14ac:dyDescent="0.25">
      <c r="A4646" s="89" t="str">
        <f t="shared" si="72"/>
        <v/>
      </c>
    </row>
    <row r="4647" spans="1:1" x14ac:dyDescent="0.25">
      <c r="A4647" s="89" t="str">
        <f t="shared" si="72"/>
        <v/>
      </c>
    </row>
    <row r="4648" spans="1:1" x14ac:dyDescent="0.25">
      <c r="A4648" s="89" t="str">
        <f t="shared" si="72"/>
        <v/>
      </c>
    </row>
    <row r="4649" spans="1:1" x14ac:dyDescent="0.25">
      <c r="A4649" s="89" t="str">
        <f t="shared" si="72"/>
        <v/>
      </c>
    </row>
    <row r="4650" spans="1:1" x14ac:dyDescent="0.25">
      <c r="A4650" s="89" t="str">
        <f t="shared" si="72"/>
        <v/>
      </c>
    </row>
    <row r="4651" spans="1:1" x14ac:dyDescent="0.25">
      <c r="A4651" s="89" t="str">
        <f t="shared" si="72"/>
        <v/>
      </c>
    </row>
    <row r="4652" spans="1:1" x14ac:dyDescent="0.25">
      <c r="A4652" s="89" t="str">
        <f t="shared" si="72"/>
        <v/>
      </c>
    </row>
    <row r="4653" spans="1:1" x14ac:dyDescent="0.25">
      <c r="A4653" s="89" t="str">
        <f t="shared" si="72"/>
        <v/>
      </c>
    </row>
    <row r="4654" spans="1:1" x14ac:dyDescent="0.25">
      <c r="A4654" s="89" t="str">
        <f t="shared" si="72"/>
        <v/>
      </c>
    </row>
    <row r="4655" spans="1:1" x14ac:dyDescent="0.25">
      <c r="A4655" s="89" t="str">
        <f t="shared" si="72"/>
        <v/>
      </c>
    </row>
    <row r="4656" spans="1:1" x14ac:dyDescent="0.25">
      <c r="A4656" s="89" t="str">
        <f t="shared" si="72"/>
        <v/>
      </c>
    </row>
    <row r="4657" spans="1:1" x14ac:dyDescent="0.25">
      <c r="A4657" s="89" t="str">
        <f t="shared" si="72"/>
        <v/>
      </c>
    </row>
    <row r="4658" spans="1:1" x14ac:dyDescent="0.25">
      <c r="A4658" s="89" t="str">
        <f t="shared" si="72"/>
        <v/>
      </c>
    </row>
    <row r="4659" spans="1:1" x14ac:dyDescent="0.25">
      <c r="A4659" s="89" t="str">
        <f t="shared" si="72"/>
        <v/>
      </c>
    </row>
    <row r="4660" spans="1:1" x14ac:dyDescent="0.25">
      <c r="A4660" s="89" t="str">
        <f t="shared" si="72"/>
        <v/>
      </c>
    </row>
    <row r="4661" spans="1:1" x14ac:dyDescent="0.25">
      <c r="A4661" s="89" t="str">
        <f t="shared" si="72"/>
        <v/>
      </c>
    </row>
    <row r="4662" spans="1:1" x14ac:dyDescent="0.25">
      <c r="A4662" s="89" t="str">
        <f t="shared" si="72"/>
        <v/>
      </c>
    </row>
    <row r="4663" spans="1:1" x14ac:dyDescent="0.25">
      <c r="A4663" s="89" t="str">
        <f t="shared" si="72"/>
        <v/>
      </c>
    </row>
    <row r="4664" spans="1:1" x14ac:dyDescent="0.25">
      <c r="A4664" s="89" t="str">
        <f t="shared" si="72"/>
        <v/>
      </c>
    </row>
    <row r="4665" spans="1:1" x14ac:dyDescent="0.25">
      <c r="A4665" s="89" t="str">
        <f t="shared" si="72"/>
        <v/>
      </c>
    </row>
    <row r="4666" spans="1:1" x14ac:dyDescent="0.25">
      <c r="A4666" s="89" t="str">
        <f t="shared" si="72"/>
        <v/>
      </c>
    </row>
    <row r="4667" spans="1:1" x14ac:dyDescent="0.25">
      <c r="A4667" s="89" t="str">
        <f t="shared" si="72"/>
        <v/>
      </c>
    </row>
    <row r="4668" spans="1:1" x14ac:dyDescent="0.25">
      <c r="A4668" s="89" t="str">
        <f t="shared" si="72"/>
        <v/>
      </c>
    </row>
    <row r="4669" spans="1:1" x14ac:dyDescent="0.25">
      <c r="A4669" s="89" t="str">
        <f t="shared" si="72"/>
        <v/>
      </c>
    </row>
    <row r="4670" spans="1:1" x14ac:dyDescent="0.25">
      <c r="A4670" s="89" t="str">
        <f t="shared" si="72"/>
        <v/>
      </c>
    </row>
    <row r="4671" spans="1:1" x14ac:dyDescent="0.25">
      <c r="A4671" s="89" t="str">
        <f t="shared" si="72"/>
        <v/>
      </c>
    </row>
    <row r="4672" spans="1:1" x14ac:dyDescent="0.25">
      <c r="A4672" s="89" t="str">
        <f t="shared" si="72"/>
        <v/>
      </c>
    </row>
    <row r="4673" spans="1:1" x14ac:dyDescent="0.25">
      <c r="A4673" s="89" t="str">
        <f t="shared" si="72"/>
        <v/>
      </c>
    </row>
    <row r="4674" spans="1:1" x14ac:dyDescent="0.25">
      <c r="A4674" s="89" t="str">
        <f t="shared" si="72"/>
        <v/>
      </c>
    </row>
    <row r="4675" spans="1:1" x14ac:dyDescent="0.25">
      <c r="A4675" s="89" t="str">
        <f t="shared" ref="A4675:A4738" si="73">B4675&amp;J4675&amp;C4675</f>
        <v/>
      </c>
    </row>
    <row r="4676" spans="1:1" x14ac:dyDescent="0.25">
      <c r="A4676" s="89" t="str">
        <f t="shared" si="73"/>
        <v/>
      </c>
    </row>
    <row r="4677" spans="1:1" x14ac:dyDescent="0.25">
      <c r="A4677" s="89" t="str">
        <f t="shared" si="73"/>
        <v/>
      </c>
    </row>
    <row r="4678" spans="1:1" x14ac:dyDescent="0.25">
      <c r="A4678" s="89" t="str">
        <f t="shared" si="73"/>
        <v/>
      </c>
    </row>
    <row r="4679" spans="1:1" x14ac:dyDescent="0.25">
      <c r="A4679" s="89" t="str">
        <f t="shared" si="73"/>
        <v/>
      </c>
    </row>
    <row r="4680" spans="1:1" x14ac:dyDescent="0.25">
      <c r="A4680" s="89" t="str">
        <f t="shared" si="73"/>
        <v/>
      </c>
    </row>
    <row r="4681" spans="1:1" x14ac:dyDescent="0.25">
      <c r="A4681" s="89" t="str">
        <f t="shared" si="73"/>
        <v/>
      </c>
    </row>
    <row r="4682" spans="1:1" x14ac:dyDescent="0.25">
      <c r="A4682" s="89" t="str">
        <f t="shared" si="73"/>
        <v/>
      </c>
    </row>
    <row r="4683" spans="1:1" x14ac:dyDescent="0.25">
      <c r="A4683" s="89" t="str">
        <f t="shared" si="73"/>
        <v/>
      </c>
    </row>
    <row r="4684" spans="1:1" x14ac:dyDescent="0.25">
      <c r="A4684" s="89" t="str">
        <f t="shared" si="73"/>
        <v/>
      </c>
    </row>
    <row r="4685" spans="1:1" x14ac:dyDescent="0.25">
      <c r="A4685" s="89" t="str">
        <f t="shared" si="73"/>
        <v/>
      </c>
    </row>
    <row r="4686" spans="1:1" x14ac:dyDescent="0.25">
      <c r="A4686" s="89" t="str">
        <f t="shared" si="73"/>
        <v/>
      </c>
    </row>
    <row r="4687" spans="1:1" x14ac:dyDescent="0.25">
      <c r="A4687" s="89" t="str">
        <f t="shared" si="73"/>
        <v/>
      </c>
    </row>
    <row r="4688" spans="1:1" x14ac:dyDescent="0.25">
      <c r="A4688" s="89" t="str">
        <f t="shared" si="73"/>
        <v/>
      </c>
    </row>
    <row r="4689" spans="1:1" x14ac:dyDescent="0.25">
      <c r="A4689" s="89" t="str">
        <f t="shared" si="73"/>
        <v/>
      </c>
    </row>
    <row r="4690" spans="1:1" x14ac:dyDescent="0.25">
      <c r="A4690" s="89" t="str">
        <f t="shared" si="73"/>
        <v/>
      </c>
    </row>
    <row r="4691" spans="1:1" x14ac:dyDescent="0.25">
      <c r="A4691" s="89" t="str">
        <f t="shared" si="73"/>
        <v/>
      </c>
    </row>
    <row r="4692" spans="1:1" x14ac:dyDescent="0.25">
      <c r="A4692" s="89" t="str">
        <f t="shared" si="73"/>
        <v/>
      </c>
    </row>
    <row r="4693" spans="1:1" x14ac:dyDescent="0.25">
      <c r="A4693" s="89" t="str">
        <f t="shared" si="73"/>
        <v/>
      </c>
    </row>
    <row r="4694" spans="1:1" x14ac:dyDescent="0.25">
      <c r="A4694" s="89" t="str">
        <f t="shared" si="73"/>
        <v/>
      </c>
    </row>
    <row r="4695" spans="1:1" x14ac:dyDescent="0.25">
      <c r="A4695" s="89" t="str">
        <f t="shared" si="73"/>
        <v/>
      </c>
    </row>
    <row r="4696" spans="1:1" x14ac:dyDescent="0.25">
      <c r="A4696" s="89" t="str">
        <f t="shared" si="73"/>
        <v/>
      </c>
    </row>
    <row r="4697" spans="1:1" x14ac:dyDescent="0.25">
      <c r="A4697" s="89" t="str">
        <f t="shared" si="73"/>
        <v/>
      </c>
    </row>
    <row r="4698" spans="1:1" x14ac:dyDescent="0.25">
      <c r="A4698" s="89" t="str">
        <f t="shared" si="73"/>
        <v/>
      </c>
    </row>
    <row r="4699" spans="1:1" x14ac:dyDescent="0.25">
      <c r="A4699" s="89" t="str">
        <f t="shared" si="73"/>
        <v/>
      </c>
    </row>
    <row r="4700" spans="1:1" x14ac:dyDescent="0.25">
      <c r="A4700" s="89" t="str">
        <f t="shared" si="73"/>
        <v/>
      </c>
    </row>
    <row r="4701" spans="1:1" x14ac:dyDescent="0.25">
      <c r="A4701" s="89" t="str">
        <f t="shared" si="73"/>
        <v/>
      </c>
    </row>
    <row r="4702" spans="1:1" x14ac:dyDescent="0.25">
      <c r="A4702" s="89" t="str">
        <f t="shared" si="73"/>
        <v/>
      </c>
    </row>
    <row r="4703" spans="1:1" x14ac:dyDescent="0.25">
      <c r="A4703" s="89" t="str">
        <f t="shared" si="73"/>
        <v/>
      </c>
    </row>
    <row r="4704" spans="1:1" x14ac:dyDescent="0.25">
      <c r="A4704" s="89" t="str">
        <f t="shared" si="73"/>
        <v/>
      </c>
    </row>
    <row r="4705" spans="1:1" x14ac:dyDescent="0.25">
      <c r="A4705" s="89" t="str">
        <f t="shared" si="73"/>
        <v/>
      </c>
    </row>
    <row r="4706" spans="1:1" x14ac:dyDescent="0.25">
      <c r="A4706" s="89" t="str">
        <f t="shared" si="73"/>
        <v/>
      </c>
    </row>
    <row r="4707" spans="1:1" x14ac:dyDescent="0.25">
      <c r="A4707" s="89" t="str">
        <f t="shared" si="73"/>
        <v/>
      </c>
    </row>
    <row r="4708" spans="1:1" x14ac:dyDescent="0.25">
      <c r="A4708" s="89" t="str">
        <f t="shared" si="73"/>
        <v/>
      </c>
    </row>
    <row r="4709" spans="1:1" x14ac:dyDescent="0.25">
      <c r="A4709" s="89" t="str">
        <f t="shared" si="73"/>
        <v/>
      </c>
    </row>
    <row r="4710" spans="1:1" x14ac:dyDescent="0.25">
      <c r="A4710" s="89" t="str">
        <f t="shared" si="73"/>
        <v/>
      </c>
    </row>
    <row r="4711" spans="1:1" x14ac:dyDescent="0.25">
      <c r="A4711" s="89" t="str">
        <f t="shared" si="73"/>
        <v/>
      </c>
    </row>
    <row r="4712" spans="1:1" x14ac:dyDescent="0.25">
      <c r="A4712" s="89" t="str">
        <f t="shared" si="73"/>
        <v/>
      </c>
    </row>
    <row r="4713" spans="1:1" x14ac:dyDescent="0.25">
      <c r="A4713" s="89" t="str">
        <f t="shared" si="73"/>
        <v/>
      </c>
    </row>
    <row r="4714" spans="1:1" x14ac:dyDescent="0.25">
      <c r="A4714" s="89" t="str">
        <f t="shared" si="73"/>
        <v/>
      </c>
    </row>
    <row r="4715" spans="1:1" x14ac:dyDescent="0.25">
      <c r="A4715" s="89" t="str">
        <f t="shared" si="73"/>
        <v/>
      </c>
    </row>
    <row r="4716" spans="1:1" x14ac:dyDescent="0.25">
      <c r="A4716" s="89" t="str">
        <f t="shared" si="73"/>
        <v/>
      </c>
    </row>
    <row r="4717" spans="1:1" x14ac:dyDescent="0.25">
      <c r="A4717" s="89" t="str">
        <f t="shared" si="73"/>
        <v/>
      </c>
    </row>
    <row r="4718" spans="1:1" x14ac:dyDescent="0.25">
      <c r="A4718" s="89" t="str">
        <f t="shared" si="73"/>
        <v/>
      </c>
    </row>
    <row r="4719" spans="1:1" x14ac:dyDescent="0.25">
      <c r="A4719" s="89" t="str">
        <f t="shared" si="73"/>
        <v/>
      </c>
    </row>
    <row r="4720" spans="1:1" x14ac:dyDescent="0.25">
      <c r="A4720" s="89" t="str">
        <f t="shared" si="73"/>
        <v/>
      </c>
    </row>
    <row r="4721" spans="1:1" x14ac:dyDescent="0.25">
      <c r="A4721" s="89" t="str">
        <f t="shared" si="73"/>
        <v/>
      </c>
    </row>
    <row r="4722" spans="1:1" x14ac:dyDescent="0.25">
      <c r="A4722" s="89" t="str">
        <f t="shared" si="73"/>
        <v/>
      </c>
    </row>
    <row r="4723" spans="1:1" x14ac:dyDescent="0.25">
      <c r="A4723" s="89" t="str">
        <f t="shared" si="73"/>
        <v/>
      </c>
    </row>
    <row r="4724" spans="1:1" x14ac:dyDescent="0.25">
      <c r="A4724" s="89" t="str">
        <f t="shared" si="73"/>
        <v/>
      </c>
    </row>
    <row r="4725" spans="1:1" x14ac:dyDescent="0.25">
      <c r="A4725" s="89" t="str">
        <f t="shared" si="73"/>
        <v/>
      </c>
    </row>
    <row r="4726" spans="1:1" x14ac:dyDescent="0.25">
      <c r="A4726" s="89" t="str">
        <f t="shared" si="73"/>
        <v/>
      </c>
    </row>
    <row r="4727" spans="1:1" x14ac:dyDescent="0.25">
      <c r="A4727" s="89" t="str">
        <f t="shared" si="73"/>
        <v/>
      </c>
    </row>
    <row r="4728" spans="1:1" x14ac:dyDescent="0.25">
      <c r="A4728" s="89" t="str">
        <f t="shared" si="73"/>
        <v/>
      </c>
    </row>
    <row r="4729" spans="1:1" x14ac:dyDescent="0.25">
      <c r="A4729" s="89" t="str">
        <f t="shared" si="73"/>
        <v/>
      </c>
    </row>
    <row r="4730" spans="1:1" x14ac:dyDescent="0.25">
      <c r="A4730" s="89" t="str">
        <f t="shared" si="73"/>
        <v/>
      </c>
    </row>
    <row r="4731" spans="1:1" x14ac:dyDescent="0.25">
      <c r="A4731" s="89" t="str">
        <f t="shared" si="73"/>
        <v/>
      </c>
    </row>
    <row r="4732" spans="1:1" x14ac:dyDescent="0.25">
      <c r="A4732" s="89" t="str">
        <f t="shared" si="73"/>
        <v/>
      </c>
    </row>
    <row r="4733" spans="1:1" x14ac:dyDescent="0.25">
      <c r="A4733" s="89" t="str">
        <f t="shared" si="73"/>
        <v/>
      </c>
    </row>
    <row r="4734" spans="1:1" x14ac:dyDescent="0.25">
      <c r="A4734" s="89" t="str">
        <f t="shared" si="73"/>
        <v/>
      </c>
    </row>
    <row r="4735" spans="1:1" x14ac:dyDescent="0.25">
      <c r="A4735" s="89" t="str">
        <f t="shared" si="73"/>
        <v/>
      </c>
    </row>
    <row r="4736" spans="1:1" x14ac:dyDescent="0.25">
      <c r="A4736" s="89" t="str">
        <f t="shared" si="73"/>
        <v/>
      </c>
    </row>
    <row r="4737" spans="1:1" x14ac:dyDescent="0.25">
      <c r="A4737" s="89" t="str">
        <f t="shared" si="73"/>
        <v/>
      </c>
    </row>
    <row r="4738" spans="1:1" x14ac:dyDescent="0.25">
      <c r="A4738" s="89" t="str">
        <f t="shared" si="73"/>
        <v/>
      </c>
    </row>
    <row r="4739" spans="1:1" x14ac:dyDescent="0.25">
      <c r="A4739" s="89" t="str">
        <f t="shared" ref="A4739:A4802" si="74">B4739&amp;J4739&amp;C4739</f>
        <v/>
      </c>
    </row>
    <row r="4740" spans="1:1" x14ac:dyDescent="0.25">
      <c r="A4740" s="89" t="str">
        <f t="shared" si="74"/>
        <v/>
      </c>
    </row>
    <row r="4741" spans="1:1" x14ac:dyDescent="0.25">
      <c r="A4741" s="89" t="str">
        <f t="shared" si="74"/>
        <v/>
      </c>
    </row>
    <row r="4742" spans="1:1" x14ac:dyDescent="0.25">
      <c r="A4742" s="89" t="str">
        <f t="shared" si="74"/>
        <v/>
      </c>
    </row>
    <row r="4743" spans="1:1" x14ac:dyDescent="0.25">
      <c r="A4743" s="89" t="str">
        <f t="shared" si="74"/>
        <v/>
      </c>
    </row>
    <row r="4744" spans="1:1" x14ac:dyDescent="0.25">
      <c r="A4744" s="89" t="str">
        <f t="shared" si="74"/>
        <v/>
      </c>
    </row>
    <row r="4745" spans="1:1" x14ac:dyDescent="0.25">
      <c r="A4745" s="89" t="str">
        <f t="shared" si="74"/>
        <v/>
      </c>
    </row>
    <row r="4746" spans="1:1" x14ac:dyDescent="0.25">
      <c r="A4746" s="89" t="str">
        <f t="shared" si="74"/>
        <v/>
      </c>
    </row>
    <row r="4747" spans="1:1" x14ac:dyDescent="0.25">
      <c r="A4747" s="89" t="str">
        <f t="shared" si="74"/>
        <v/>
      </c>
    </row>
    <row r="4748" spans="1:1" x14ac:dyDescent="0.25">
      <c r="A4748" s="89" t="str">
        <f t="shared" si="74"/>
        <v/>
      </c>
    </row>
    <row r="4749" spans="1:1" x14ac:dyDescent="0.25">
      <c r="A4749" s="89" t="str">
        <f t="shared" si="74"/>
        <v/>
      </c>
    </row>
    <row r="4750" spans="1:1" x14ac:dyDescent="0.25">
      <c r="A4750" s="89" t="str">
        <f t="shared" si="74"/>
        <v/>
      </c>
    </row>
    <row r="4751" spans="1:1" x14ac:dyDescent="0.25">
      <c r="A4751" s="89" t="str">
        <f t="shared" si="74"/>
        <v/>
      </c>
    </row>
    <row r="4752" spans="1:1" x14ac:dyDescent="0.25">
      <c r="A4752" s="89" t="str">
        <f t="shared" si="74"/>
        <v/>
      </c>
    </row>
    <row r="4753" spans="1:1" x14ac:dyDescent="0.25">
      <c r="A4753" s="89" t="str">
        <f t="shared" si="74"/>
        <v/>
      </c>
    </row>
    <row r="4754" spans="1:1" x14ac:dyDescent="0.25">
      <c r="A4754" s="89" t="str">
        <f t="shared" si="74"/>
        <v/>
      </c>
    </row>
    <row r="4755" spans="1:1" x14ac:dyDescent="0.25">
      <c r="A4755" s="89" t="str">
        <f t="shared" si="74"/>
        <v/>
      </c>
    </row>
    <row r="4756" spans="1:1" x14ac:dyDescent="0.25">
      <c r="A4756" s="89" t="str">
        <f t="shared" si="74"/>
        <v/>
      </c>
    </row>
    <row r="4757" spans="1:1" x14ac:dyDescent="0.25">
      <c r="A4757" s="89" t="str">
        <f t="shared" si="74"/>
        <v/>
      </c>
    </row>
    <row r="4758" spans="1:1" x14ac:dyDescent="0.25">
      <c r="A4758" s="89" t="str">
        <f t="shared" si="74"/>
        <v/>
      </c>
    </row>
    <row r="4759" spans="1:1" x14ac:dyDescent="0.25">
      <c r="A4759" s="89" t="str">
        <f t="shared" si="74"/>
        <v/>
      </c>
    </row>
    <row r="4760" spans="1:1" x14ac:dyDescent="0.25">
      <c r="A4760" s="89" t="str">
        <f t="shared" si="74"/>
        <v/>
      </c>
    </row>
    <row r="4761" spans="1:1" x14ac:dyDescent="0.25">
      <c r="A4761" s="89" t="str">
        <f t="shared" si="74"/>
        <v/>
      </c>
    </row>
    <row r="4762" spans="1:1" x14ac:dyDescent="0.25">
      <c r="A4762" s="89" t="str">
        <f t="shared" si="74"/>
        <v/>
      </c>
    </row>
    <row r="4763" spans="1:1" x14ac:dyDescent="0.25">
      <c r="A4763" s="89" t="str">
        <f t="shared" si="74"/>
        <v/>
      </c>
    </row>
    <row r="4764" spans="1:1" x14ac:dyDescent="0.25">
      <c r="A4764" s="89" t="str">
        <f t="shared" si="74"/>
        <v/>
      </c>
    </row>
    <row r="4765" spans="1:1" x14ac:dyDescent="0.25">
      <c r="A4765" s="89" t="str">
        <f t="shared" si="74"/>
        <v/>
      </c>
    </row>
    <row r="4766" spans="1:1" x14ac:dyDescent="0.25">
      <c r="A4766" s="89" t="str">
        <f t="shared" si="74"/>
        <v/>
      </c>
    </row>
    <row r="4767" spans="1:1" x14ac:dyDescent="0.25">
      <c r="A4767" s="89" t="str">
        <f t="shared" si="74"/>
        <v/>
      </c>
    </row>
    <row r="4768" spans="1:1" x14ac:dyDescent="0.25">
      <c r="A4768" s="89" t="str">
        <f t="shared" si="74"/>
        <v/>
      </c>
    </row>
    <row r="4769" spans="1:1" x14ac:dyDescent="0.25">
      <c r="A4769" s="89" t="str">
        <f t="shared" si="74"/>
        <v/>
      </c>
    </row>
    <row r="4770" spans="1:1" x14ac:dyDescent="0.25">
      <c r="A4770" s="89" t="str">
        <f t="shared" si="74"/>
        <v/>
      </c>
    </row>
    <row r="4771" spans="1:1" x14ac:dyDescent="0.25">
      <c r="A4771" s="89" t="str">
        <f t="shared" si="74"/>
        <v/>
      </c>
    </row>
    <row r="4772" spans="1:1" x14ac:dyDescent="0.25">
      <c r="A4772" s="89" t="str">
        <f t="shared" si="74"/>
        <v/>
      </c>
    </row>
    <row r="4773" spans="1:1" x14ac:dyDescent="0.25">
      <c r="A4773" s="89" t="str">
        <f t="shared" si="74"/>
        <v/>
      </c>
    </row>
    <row r="4774" spans="1:1" x14ac:dyDescent="0.25">
      <c r="A4774" s="89" t="str">
        <f t="shared" si="74"/>
        <v/>
      </c>
    </row>
    <row r="4775" spans="1:1" x14ac:dyDescent="0.25">
      <c r="A4775" s="89" t="str">
        <f t="shared" si="74"/>
        <v/>
      </c>
    </row>
    <row r="4776" spans="1:1" x14ac:dyDescent="0.25">
      <c r="A4776" s="89" t="str">
        <f t="shared" si="74"/>
        <v/>
      </c>
    </row>
    <row r="4777" spans="1:1" x14ac:dyDescent="0.25">
      <c r="A4777" s="89" t="str">
        <f t="shared" si="74"/>
        <v/>
      </c>
    </row>
    <row r="4778" spans="1:1" x14ac:dyDescent="0.25">
      <c r="A4778" s="89" t="str">
        <f t="shared" si="74"/>
        <v/>
      </c>
    </row>
    <row r="4779" spans="1:1" x14ac:dyDescent="0.25">
      <c r="A4779" s="89" t="str">
        <f t="shared" si="74"/>
        <v/>
      </c>
    </row>
    <row r="4780" spans="1:1" x14ac:dyDescent="0.25">
      <c r="A4780" s="89" t="str">
        <f t="shared" si="74"/>
        <v/>
      </c>
    </row>
    <row r="4781" spans="1:1" x14ac:dyDescent="0.25">
      <c r="A4781" s="89" t="str">
        <f t="shared" si="74"/>
        <v/>
      </c>
    </row>
    <row r="4782" spans="1:1" x14ac:dyDescent="0.25">
      <c r="A4782" s="89" t="str">
        <f t="shared" si="74"/>
        <v/>
      </c>
    </row>
    <row r="4783" spans="1:1" x14ac:dyDescent="0.25">
      <c r="A4783" s="89" t="str">
        <f t="shared" si="74"/>
        <v/>
      </c>
    </row>
    <row r="4784" spans="1:1" x14ac:dyDescent="0.25">
      <c r="A4784" s="89" t="str">
        <f t="shared" si="74"/>
        <v/>
      </c>
    </row>
    <row r="4785" spans="1:1" x14ac:dyDescent="0.25">
      <c r="A4785" s="89" t="str">
        <f t="shared" si="74"/>
        <v/>
      </c>
    </row>
    <row r="4786" spans="1:1" x14ac:dyDescent="0.25">
      <c r="A4786" s="89" t="str">
        <f t="shared" si="74"/>
        <v/>
      </c>
    </row>
    <row r="4787" spans="1:1" x14ac:dyDescent="0.25">
      <c r="A4787" s="89" t="str">
        <f t="shared" si="74"/>
        <v/>
      </c>
    </row>
    <row r="4788" spans="1:1" x14ac:dyDescent="0.25">
      <c r="A4788" s="89" t="str">
        <f t="shared" si="74"/>
        <v/>
      </c>
    </row>
    <row r="4789" spans="1:1" x14ac:dyDescent="0.25">
      <c r="A4789" s="89" t="str">
        <f t="shared" si="74"/>
        <v/>
      </c>
    </row>
    <row r="4790" spans="1:1" x14ac:dyDescent="0.25">
      <c r="A4790" s="89" t="str">
        <f t="shared" si="74"/>
        <v/>
      </c>
    </row>
    <row r="4791" spans="1:1" x14ac:dyDescent="0.25">
      <c r="A4791" s="89" t="str">
        <f t="shared" si="74"/>
        <v/>
      </c>
    </row>
    <row r="4792" spans="1:1" x14ac:dyDescent="0.25">
      <c r="A4792" s="89" t="str">
        <f t="shared" si="74"/>
        <v/>
      </c>
    </row>
    <row r="4793" spans="1:1" x14ac:dyDescent="0.25">
      <c r="A4793" s="89" t="str">
        <f t="shared" si="74"/>
        <v/>
      </c>
    </row>
    <row r="4794" spans="1:1" x14ac:dyDescent="0.25">
      <c r="A4794" s="89" t="str">
        <f t="shared" si="74"/>
        <v/>
      </c>
    </row>
    <row r="4795" spans="1:1" x14ac:dyDescent="0.25">
      <c r="A4795" s="89" t="str">
        <f t="shared" si="74"/>
        <v/>
      </c>
    </row>
    <row r="4796" spans="1:1" x14ac:dyDescent="0.25">
      <c r="A4796" s="89" t="str">
        <f t="shared" si="74"/>
        <v/>
      </c>
    </row>
    <row r="4797" spans="1:1" x14ac:dyDescent="0.25">
      <c r="A4797" s="89" t="str">
        <f t="shared" si="74"/>
        <v/>
      </c>
    </row>
    <row r="4798" spans="1:1" x14ac:dyDescent="0.25">
      <c r="A4798" s="89" t="str">
        <f t="shared" si="74"/>
        <v/>
      </c>
    </row>
    <row r="4799" spans="1:1" x14ac:dyDescent="0.25">
      <c r="A4799" s="89" t="str">
        <f t="shared" si="74"/>
        <v/>
      </c>
    </row>
    <row r="4800" spans="1:1" x14ac:dyDescent="0.25">
      <c r="A4800" s="89" t="str">
        <f t="shared" si="74"/>
        <v/>
      </c>
    </row>
    <row r="4801" spans="1:1" x14ac:dyDescent="0.25">
      <c r="A4801" s="89" t="str">
        <f t="shared" si="74"/>
        <v/>
      </c>
    </row>
    <row r="4802" spans="1:1" x14ac:dyDescent="0.25">
      <c r="A4802" s="89" t="str">
        <f t="shared" si="74"/>
        <v/>
      </c>
    </row>
    <row r="4803" spans="1:1" x14ac:dyDescent="0.25">
      <c r="A4803" s="89" t="str">
        <f t="shared" ref="A4803:A4866" si="75">B4803&amp;J4803&amp;C4803</f>
        <v/>
      </c>
    </row>
    <row r="4804" spans="1:1" x14ac:dyDescent="0.25">
      <c r="A4804" s="89" t="str">
        <f t="shared" si="75"/>
        <v/>
      </c>
    </row>
    <row r="4805" spans="1:1" x14ac:dyDescent="0.25">
      <c r="A4805" s="89" t="str">
        <f t="shared" si="75"/>
        <v/>
      </c>
    </row>
    <row r="4806" spans="1:1" x14ac:dyDescent="0.25">
      <c r="A4806" s="89" t="str">
        <f t="shared" si="75"/>
        <v/>
      </c>
    </row>
    <row r="4807" spans="1:1" x14ac:dyDescent="0.25">
      <c r="A4807" s="89" t="str">
        <f t="shared" si="75"/>
        <v/>
      </c>
    </row>
    <row r="4808" spans="1:1" x14ac:dyDescent="0.25">
      <c r="A4808" s="89" t="str">
        <f t="shared" si="75"/>
        <v/>
      </c>
    </row>
    <row r="4809" spans="1:1" x14ac:dyDescent="0.25">
      <c r="A4809" s="89" t="str">
        <f t="shared" si="75"/>
        <v/>
      </c>
    </row>
    <row r="4810" spans="1:1" x14ac:dyDescent="0.25">
      <c r="A4810" s="89" t="str">
        <f t="shared" si="75"/>
        <v/>
      </c>
    </row>
    <row r="4811" spans="1:1" x14ac:dyDescent="0.25">
      <c r="A4811" s="89" t="str">
        <f t="shared" si="75"/>
        <v/>
      </c>
    </row>
    <row r="4812" spans="1:1" x14ac:dyDescent="0.25">
      <c r="A4812" s="89" t="str">
        <f t="shared" si="75"/>
        <v/>
      </c>
    </row>
    <row r="4813" spans="1:1" x14ac:dyDescent="0.25">
      <c r="A4813" s="89" t="str">
        <f t="shared" si="75"/>
        <v/>
      </c>
    </row>
    <row r="4814" spans="1:1" x14ac:dyDescent="0.25">
      <c r="A4814" s="89" t="str">
        <f t="shared" si="75"/>
        <v/>
      </c>
    </row>
    <row r="4815" spans="1:1" x14ac:dyDescent="0.25">
      <c r="A4815" s="89" t="str">
        <f t="shared" si="75"/>
        <v/>
      </c>
    </row>
    <row r="4816" spans="1:1" x14ac:dyDescent="0.25">
      <c r="A4816" s="89" t="str">
        <f t="shared" si="75"/>
        <v/>
      </c>
    </row>
    <row r="4817" spans="1:1" x14ac:dyDescent="0.25">
      <c r="A4817" s="89" t="str">
        <f t="shared" si="75"/>
        <v/>
      </c>
    </row>
    <row r="4818" spans="1:1" x14ac:dyDescent="0.25">
      <c r="A4818" s="89" t="str">
        <f t="shared" si="75"/>
        <v/>
      </c>
    </row>
    <row r="4819" spans="1:1" x14ac:dyDescent="0.25">
      <c r="A4819" s="89" t="str">
        <f t="shared" si="75"/>
        <v/>
      </c>
    </row>
    <row r="4820" spans="1:1" x14ac:dyDescent="0.25">
      <c r="A4820" s="89" t="str">
        <f t="shared" si="75"/>
        <v/>
      </c>
    </row>
    <row r="4821" spans="1:1" x14ac:dyDescent="0.25">
      <c r="A4821" s="89" t="str">
        <f t="shared" si="75"/>
        <v/>
      </c>
    </row>
    <row r="4822" spans="1:1" x14ac:dyDescent="0.25">
      <c r="A4822" s="89" t="str">
        <f t="shared" si="75"/>
        <v/>
      </c>
    </row>
    <row r="4823" spans="1:1" x14ac:dyDescent="0.25">
      <c r="A4823" s="89" t="str">
        <f t="shared" si="75"/>
        <v/>
      </c>
    </row>
    <row r="4824" spans="1:1" x14ac:dyDescent="0.25">
      <c r="A4824" s="89" t="str">
        <f t="shared" si="75"/>
        <v/>
      </c>
    </row>
    <row r="4825" spans="1:1" x14ac:dyDescent="0.25">
      <c r="A4825" s="89" t="str">
        <f t="shared" si="75"/>
        <v/>
      </c>
    </row>
    <row r="4826" spans="1:1" x14ac:dyDescent="0.25">
      <c r="A4826" s="89" t="str">
        <f t="shared" si="75"/>
        <v/>
      </c>
    </row>
    <row r="4827" spans="1:1" x14ac:dyDescent="0.25">
      <c r="A4827" s="89" t="str">
        <f t="shared" si="75"/>
        <v/>
      </c>
    </row>
    <row r="4828" spans="1:1" x14ac:dyDescent="0.25">
      <c r="A4828" s="89" t="str">
        <f t="shared" si="75"/>
        <v/>
      </c>
    </row>
    <row r="4829" spans="1:1" x14ac:dyDescent="0.25">
      <c r="A4829" s="89" t="str">
        <f t="shared" si="75"/>
        <v/>
      </c>
    </row>
    <row r="4830" spans="1:1" x14ac:dyDescent="0.25">
      <c r="A4830" s="89" t="str">
        <f t="shared" si="75"/>
        <v/>
      </c>
    </row>
    <row r="4831" spans="1:1" x14ac:dyDescent="0.25">
      <c r="A4831" s="89" t="str">
        <f t="shared" si="75"/>
        <v/>
      </c>
    </row>
    <row r="4832" spans="1:1" x14ac:dyDescent="0.25">
      <c r="A4832" s="89" t="str">
        <f t="shared" si="75"/>
        <v/>
      </c>
    </row>
    <row r="4833" spans="1:1" x14ac:dyDescent="0.25">
      <c r="A4833" s="89" t="str">
        <f t="shared" si="75"/>
        <v/>
      </c>
    </row>
    <row r="4834" spans="1:1" x14ac:dyDescent="0.25">
      <c r="A4834" s="89" t="str">
        <f t="shared" si="75"/>
        <v/>
      </c>
    </row>
    <row r="4835" spans="1:1" x14ac:dyDescent="0.25">
      <c r="A4835" s="89" t="str">
        <f t="shared" si="75"/>
        <v/>
      </c>
    </row>
    <row r="4836" spans="1:1" x14ac:dyDescent="0.25">
      <c r="A4836" s="89" t="str">
        <f t="shared" si="75"/>
        <v/>
      </c>
    </row>
    <row r="4837" spans="1:1" x14ac:dyDescent="0.25">
      <c r="A4837" s="89" t="str">
        <f t="shared" si="75"/>
        <v/>
      </c>
    </row>
    <row r="4838" spans="1:1" x14ac:dyDescent="0.25">
      <c r="A4838" s="89" t="str">
        <f t="shared" si="75"/>
        <v/>
      </c>
    </row>
    <row r="4839" spans="1:1" x14ac:dyDescent="0.25">
      <c r="A4839" s="89" t="str">
        <f t="shared" si="75"/>
        <v/>
      </c>
    </row>
    <row r="4840" spans="1:1" x14ac:dyDescent="0.25">
      <c r="A4840" s="89" t="str">
        <f t="shared" si="75"/>
        <v/>
      </c>
    </row>
    <row r="4841" spans="1:1" x14ac:dyDescent="0.25">
      <c r="A4841" s="89" t="str">
        <f t="shared" si="75"/>
        <v/>
      </c>
    </row>
    <row r="4842" spans="1:1" x14ac:dyDescent="0.25">
      <c r="A4842" s="89" t="str">
        <f t="shared" si="75"/>
        <v/>
      </c>
    </row>
    <row r="4843" spans="1:1" x14ac:dyDescent="0.25">
      <c r="A4843" s="89" t="str">
        <f t="shared" si="75"/>
        <v/>
      </c>
    </row>
    <row r="4844" spans="1:1" x14ac:dyDescent="0.25">
      <c r="A4844" s="89" t="str">
        <f t="shared" si="75"/>
        <v/>
      </c>
    </row>
    <row r="4845" spans="1:1" x14ac:dyDescent="0.25">
      <c r="A4845" s="89" t="str">
        <f t="shared" si="75"/>
        <v/>
      </c>
    </row>
    <row r="4846" spans="1:1" x14ac:dyDescent="0.25">
      <c r="A4846" s="89" t="str">
        <f t="shared" si="75"/>
        <v/>
      </c>
    </row>
    <row r="4847" spans="1:1" x14ac:dyDescent="0.25">
      <c r="A4847" s="89" t="str">
        <f t="shared" si="75"/>
        <v/>
      </c>
    </row>
    <row r="4848" spans="1:1" x14ac:dyDescent="0.25">
      <c r="A4848" s="89" t="str">
        <f t="shared" si="75"/>
        <v/>
      </c>
    </row>
    <row r="4849" spans="1:1" x14ac:dyDescent="0.25">
      <c r="A4849" s="89" t="str">
        <f t="shared" si="75"/>
        <v/>
      </c>
    </row>
    <row r="4850" spans="1:1" x14ac:dyDescent="0.25">
      <c r="A4850" s="89" t="str">
        <f t="shared" si="75"/>
        <v/>
      </c>
    </row>
    <row r="4851" spans="1:1" x14ac:dyDescent="0.25">
      <c r="A4851" s="89" t="str">
        <f t="shared" si="75"/>
        <v/>
      </c>
    </row>
    <row r="4852" spans="1:1" x14ac:dyDescent="0.25">
      <c r="A4852" s="89" t="str">
        <f t="shared" si="75"/>
        <v/>
      </c>
    </row>
    <row r="4853" spans="1:1" x14ac:dyDescent="0.25">
      <c r="A4853" s="89" t="str">
        <f t="shared" si="75"/>
        <v/>
      </c>
    </row>
    <row r="4854" spans="1:1" x14ac:dyDescent="0.25">
      <c r="A4854" s="89" t="str">
        <f t="shared" si="75"/>
        <v/>
      </c>
    </row>
    <row r="4855" spans="1:1" x14ac:dyDescent="0.25">
      <c r="A4855" s="89" t="str">
        <f t="shared" si="75"/>
        <v/>
      </c>
    </row>
    <row r="4856" spans="1:1" x14ac:dyDescent="0.25">
      <c r="A4856" s="89" t="str">
        <f t="shared" si="75"/>
        <v/>
      </c>
    </row>
    <row r="4857" spans="1:1" x14ac:dyDescent="0.25">
      <c r="A4857" s="89" t="str">
        <f t="shared" si="75"/>
        <v/>
      </c>
    </row>
    <row r="4858" spans="1:1" x14ac:dyDescent="0.25">
      <c r="A4858" s="89" t="str">
        <f t="shared" si="75"/>
        <v/>
      </c>
    </row>
    <row r="4859" spans="1:1" x14ac:dyDescent="0.25">
      <c r="A4859" s="89" t="str">
        <f t="shared" si="75"/>
        <v/>
      </c>
    </row>
    <row r="4860" spans="1:1" x14ac:dyDescent="0.25">
      <c r="A4860" s="89" t="str">
        <f t="shared" si="75"/>
        <v/>
      </c>
    </row>
    <row r="4861" spans="1:1" x14ac:dyDescent="0.25">
      <c r="A4861" s="89" t="str">
        <f t="shared" si="75"/>
        <v/>
      </c>
    </row>
    <row r="4862" spans="1:1" x14ac:dyDescent="0.25">
      <c r="A4862" s="89" t="str">
        <f t="shared" si="75"/>
        <v/>
      </c>
    </row>
    <row r="4863" spans="1:1" x14ac:dyDescent="0.25">
      <c r="A4863" s="89" t="str">
        <f t="shared" si="75"/>
        <v/>
      </c>
    </row>
    <row r="4864" spans="1:1" x14ac:dyDescent="0.25">
      <c r="A4864" s="89" t="str">
        <f t="shared" si="75"/>
        <v/>
      </c>
    </row>
    <row r="4865" spans="1:1" x14ac:dyDescent="0.25">
      <c r="A4865" s="89" t="str">
        <f t="shared" si="75"/>
        <v/>
      </c>
    </row>
    <row r="4866" spans="1:1" x14ac:dyDescent="0.25">
      <c r="A4866" s="89" t="str">
        <f t="shared" si="75"/>
        <v/>
      </c>
    </row>
    <row r="4867" spans="1:1" x14ac:dyDescent="0.25">
      <c r="A4867" s="89" t="str">
        <f t="shared" ref="A4867:A4930" si="76">B4867&amp;J4867&amp;C4867</f>
        <v/>
      </c>
    </row>
    <row r="4868" spans="1:1" x14ac:dyDescent="0.25">
      <c r="A4868" s="89" t="str">
        <f t="shared" si="76"/>
        <v/>
      </c>
    </row>
    <row r="4869" spans="1:1" x14ac:dyDescent="0.25">
      <c r="A4869" s="89" t="str">
        <f t="shared" si="76"/>
        <v/>
      </c>
    </row>
    <row r="4870" spans="1:1" x14ac:dyDescent="0.25">
      <c r="A4870" s="89" t="str">
        <f t="shared" si="76"/>
        <v/>
      </c>
    </row>
    <row r="4871" spans="1:1" x14ac:dyDescent="0.25">
      <c r="A4871" s="89" t="str">
        <f t="shared" si="76"/>
        <v/>
      </c>
    </row>
    <row r="4872" spans="1:1" x14ac:dyDescent="0.25">
      <c r="A4872" s="89" t="str">
        <f t="shared" si="76"/>
        <v/>
      </c>
    </row>
    <row r="4873" spans="1:1" x14ac:dyDescent="0.25">
      <c r="A4873" s="89" t="str">
        <f t="shared" si="76"/>
        <v/>
      </c>
    </row>
    <row r="4874" spans="1:1" x14ac:dyDescent="0.25">
      <c r="A4874" s="89" t="str">
        <f t="shared" si="76"/>
        <v/>
      </c>
    </row>
    <row r="4875" spans="1:1" x14ac:dyDescent="0.25">
      <c r="A4875" s="89" t="str">
        <f t="shared" si="76"/>
        <v/>
      </c>
    </row>
    <row r="4876" spans="1:1" x14ac:dyDescent="0.25">
      <c r="A4876" s="89" t="str">
        <f t="shared" si="76"/>
        <v/>
      </c>
    </row>
    <row r="4877" spans="1:1" x14ac:dyDescent="0.25">
      <c r="A4877" s="89" t="str">
        <f t="shared" si="76"/>
        <v/>
      </c>
    </row>
    <row r="4878" spans="1:1" x14ac:dyDescent="0.25">
      <c r="A4878" s="89" t="str">
        <f t="shared" si="76"/>
        <v/>
      </c>
    </row>
    <row r="4879" spans="1:1" x14ac:dyDescent="0.25">
      <c r="A4879" s="89" t="str">
        <f t="shared" si="76"/>
        <v/>
      </c>
    </row>
    <row r="4880" spans="1:1" x14ac:dyDescent="0.25">
      <c r="A4880" s="89" t="str">
        <f t="shared" si="76"/>
        <v/>
      </c>
    </row>
    <row r="4881" spans="1:1" x14ac:dyDescent="0.25">
      <c r="A4881" s="89" t="str">
        <f t="shared" si="76"/>
        <v/>
      </c>
    </row>
    <row r="4882" spans="1:1" x14ac:dyDescent="0.25">
      <c r="A4882" s="89" t="str">
        <f t="shared" si="76"/>
        <v/>
      </c>
    </row>
    <row r="4883" spans="1:1" x14ac:dyDescent="0.25">
      <c r="A4883" s="89" t="str">
        <f t="shared" si="76"/>
        <v/>
      </c>
    </row>
    <row r="4884" spans="1:1" x14ac:dyDescent="0.25">
      <c r="A4884" s="89" t="str">
        <f t="shared" si="76"/>
        <v/>
      </c>
    </row>
    <row r="4885" spans="1:1" x14ac:dyDescent="0.25">
      <c r="A4885" s="89" t="str">
        <f t="shared" si="76"/>
        <v/>
      </c>
    </row>
    <row r="4886" spans="1:1" x14ac:dyDescent="0.25">
      <c r="A4886" s="89" t="str">
        <f t="shared" si="76"/>
        <v/>
      </c>
    </row>
    <row r="4887" spans="1:1" x14ac:dyDescent="0.25">
      <c r="A4887" s="89" t="str">
        <f t="shared" si="76"/>
        <v/>
      </c>
    </row>
    <row r="4888" spans="1:1" x14ac:dyDescent="0.25">
      <c r="A4888" s="89" t="str">
        <f t="shared" si="76"/>
        <v/>
      </c>
    </row>
    <row r="4889" spans="1:1" x14ac:dyDescent="0.25">
      <c r="A4889" s="89" t="str">
        <f t="shared" si="76"/>
        <v/>
      </c>
    </row>
    <row r="4890" spans="1:1" x14ac:dyDescent="0.25">
      <c r="A4890" s="89" t="str">
        <f t="shared" si="76"/>
        <v/>
      </c>
    </row>
    <row r="4891" spans="1:1" x14ac:dyDescent="0.25">
      <c r="A4891" s="89" t="str">
        <f t="shared" si="76"/>
        <v/>
      </c>
    </row>
    <row r="4892" spans="1:1" x14ac:dyDescent="0.25">
      <c r="A4892" s="89" t="str">
        <f t="shared" si="76"/>
        <v/>
      </c>
    </row>
    <row r="4893" spans="1:1" x14ac:dyDescent="0.25">
      <c r="A4893" s="89" t="str">
        <f t="shared" si="76"/>
        <v/>
      </c>
    </row>
    <row r="4894" spans="1:1" x14ac:dyDescent="0.25">
      <c r="A4894" s="89" t="str">
        <f t="shared" si="76"/>
        <v/>
      </c>
    </row>
    <row r="4895" spans="1:1" x14ac:dyDescent="0.25">
      <c r="A4895" s="89" t="str">
        <f t="shared" si="76"/>
        <v/>
      </c>
    </row>
    <row r="4896" spans="1:1" x14ac:dyDescent="0.25">
      <c r="A4896" s="89" t="str">
        <f t="shared" si="76"/>
        <v/>
      </c>
    </row>
    <row r="4897" spans="1:1" x14ac:dyDescent="0.25">
      <c r="A4897" s="89" t="str">
        <f t="shared" si="76"/>
        <v/>
      </c>
    </row>
    <row r="4898" spans="1:1" x14ac:dyDescent="0.25">
      <c r="A4898" s="89" t="str">
        <f t="shared" si="76"/>
        <v/>
      </c>
    </row>
    <row r="4899" spans="1:1" x14ac:dyDescent="0.25">
      <c r="A4899" s="89" t="str">
        <f t="shared" si="76"/>
        <v/>
      </c>
    </row>
    <row r="4900" spans="1:1" x14ac:dyDescent="0.25">
      <c r="A4900" s="89" t="str">
        <f t="shared" si="76"/>
        <v/>
      </c>
    </row>
    <row r="4901" spans="1:1" x14ac:dyDescent="0.25">
      <c r="A4901" s="89" t="str">
        <f t="shared" si="76"/>
        <v/>
      </c>
    </row>
    <row r="4902" spans="1:1" x14ac:dyDescent="0.25">
      <c r="A4902" s="89" t="str">
        <f t="shared" si="76"/>
        <v/>
      </c>
    </row>
    <row r="4903" spans="1:1" x14ac:dyDescent="0.25">
      <c r="A4903" s="89" t="str">
        <f t="shared" si="76"/>
        <v/>
      </c>
    </row>
    <row r="4904" spans="1:1" x14ac:dyDescent="0.25">
      <c r="A4904" s="89" t="str">
        <f t="shared" si="76"/>
        <v/>
      </c>
    </row>
    <row r="4905" spans="1:1" x14ac:dyDescent="0.25">
      <c r="A4905" s="89" t="str">
        <f t="shared" si="76"/>
        <v/>
      </c>
    </row>
    <row r="4906" spans="1:1" x14ac:dyDescent="0.25">
      <c r="A4906" s="89" t="str">
        <f t="shared" si="76"/>
        <v/>
      </c>
    </row>
    <row r="4907" spans="1:1" x14ac:dyDescent="0.25">
      <c r="A4907" s="89" t="str">
        <f t="shared" si="76"/>
        <v/>
      </c>
    </row>
    <row r="4908" spans="1:1" x14ac:dyDescent="0.25">
      <c r="A4908" s="89" t="str">
        <f t="shared" si="76"/>
        <v/>
      </c>
    </row>
    <row r="4909" spans="1:1" x14ac:dyDescent="0.25">
      <c r="A4909" s="89" t="str">
        <f t="shared" si="76"/>
        <v/>
      </c>
    </row>
    <row r="4910" spans="1:1" x14ac:dyDescent="0.25">
      <c r="A4910" s="89" t="str">
        <f t="shared" si="76"/>
        <v/>
      </c>
    </row>
    <row r="4911" spans="1:1" x14ac:dyDescent="0.25">
      <c r="A4911" s="89" t="str">
        <f t="shared" si="76"/>
        <v/>
      </c>
    </row>
    <row r="4912" spans="1:1" x14ac:dyDescent="0.25">
      <c r="A4912" s="89" t="str">
        <f t="shared" si="76"/>
        <v/>
      </c>
    </row>
    <row r="4913" spans="1:1" x14ac:dyDescent="0.25">
      <c r="A4913" s="89" t="str">
        <f t="shared" si="76"/>
        <v/>
      </c>
    </row>
    <row r="4914" spans="1:1" x14ac:dyDescent="0.25">
      <c r="A4914" s="89" t="str">
        <f t="shared" si="76"/>
        <v/>
      </c>
    </row>
    <row r="4915" spans="1:1" x14ac:dyDescent="0.25">
      <c r="A4915" s="89" t="str">
        <f t="shared" si="76"/>
        <v/>
      </c>
    </row>
    <row r="4916" spans="1:1" x14ac:dyDescent="0.25">
      <c r="A4916" s="89" t="str">
        <f t="shared" si="76"/>
        <v/>
      </c>
    </row>
    <row r="4917" spans="1:1" x14ac:dyDescent="0.25">
      <c r="A4917" s="89" t="str">
        <f t="shared" si="76"/>
        <v/>
      </c>
    </row>
    <row r="4918" spans="1:1" x14ac:dyDescent="0.25">
      <c r="A4918" s="89" t="str">
        <f t="shared" si="76"/>
        <v/>
      </c>
    </row>
    <row r="4919" spans="1:1" x14ac:dyDescent="0.25">
      <c r="A4919" s="89" t="str">
        <f t="shared" si="76"/>
        <v/>
      </c>
    </row>
    <row r="4920" spans="1:1" x14ac:dyDescent="0.25">
      <c r="A4920" s="89" t="str">
        <f t="shared" si="76"/>
        <v/>
      </c>
    </row>
    <row r="4921" spans="1:1" x14ac:dyDescent="0.25">
      <c r="A4921" s="89" t="str">
        <f t="shared" si="76"/>
        <v/>
      </c>
    </row>
    <row r="4922" spans="1:1" x14ac:dyDescent="0.25">
      <c r="A4922" s="89" t="str">
        <f t="shared" si="76"/>
        <v/>
      </c>
    </row>
    <row r="4923" spans="1:1" x14ac:dyDescent="0.25">
      <c r="A4923" s="89" t="str">
        <f t="shared" si="76"/>
        <v/>
      </c>
    </row>
    <row r="4924" spans="1:1" x14ac:dyDescent="0.25">
      <c r="A4924" s="89" t="str">
        <f t="shared" si="76"/>
        <v/>
      </c>
    </row>
    <row r="4925" spans="1:1" x14ac:dyDescent="0.25">
      <c r="A4925" s="89" t="str">
        <f t="shared" si="76"/>
        <v/>
      </c>
    </row>
    <row r="4926" spans="1:1" x14ac:dyDescent="0.25">
      <c r="A4926" s="89" t="str">
        <f t="shared" si="76"/>
        <v/>
      </c>
    </row>
    <row r="4927" spans="1:1" x14ac:dyDescent="0.25">
      <c r="A4927" s="89" t="str">
        <f t="shared" si="76"/>
        <v/>
      </c>
    </row>
    <row r="4928" spans="1:1" x14ac:dyDescent="0.25">
      <c r="A4928" s="89" t="str">
        <f t="shared" si="76"/>
        <v/>
      </c>
    </row>
    <row r="4929" spans="1:1" x14ac:dyDescent="0.25">
      <c r="A4929" s="89" t="str">
        <f t="shared" si="76"/>
        <v/>
      </c>
    </row>
    <row r="4930" spans="1:1" x14ac:dyDescent="0.25">
      <c r="A4930" s="89" t="str">
        <f t="shared" si="76"/>
        <v/>
      </c>
    </row>
    <row r="4931" spans="1:1" x14ac:dyDescent="0.25">
      <c r="A4931" s="89" t="str">
        <f t="shared" ref="A4931:A4994" si="77">B4931&amp;J4931&amp;C4931</f>
        <v/>
      </c>
    </row>
    <row r="4932" spans="1:1" x14ac:dyDescent="0.25">
      <c r="A4932" s="89" t="str">
        <f t="shared" si="77"/>
        <v/>
      </c>
    </row>
    <row r="4933" spans="1:1" x14ac:dyDescent="0.25">
      <c r="A4933" s="89" t="str">
        <f t="shared" si="77"/>
        <v/>
      </c>
    </row>
    <row r="4934" spans="1:1" x14ac:dyDescent="0.25">
      <c r="A4934" s="89" t="str">
        <f t="shared" si="77"/>
        <v/>
      </c>
    </row>
    <row r="4935" spans="1:1" x14ac:dyDescent="0.25">
      <c r="A4935" s="89" t="str">
        <f t="shared" si="77"/>
        <v/>
      </c>
    </row>
    <row r="4936" spans="1:1" x14ac:dyDescent="0.25">
      <c r="A4936" s="89" t="str">
        <f t="shared" si="77"/>
        <v/>
      </c>
    </row>
    <row r="4937" spans="1:1" x14ac:dyDescent="0.25">
      <c r="A4937" s="89" t="str">
        <f t="shared" si="77"/>
        <v/>
      </c>
    </row>
    <row r="4938" spans="1:1" x14ac:dyDescent="0.25">
      <c r="A4938" s="89" t="str">
        <f t="shared" si="77"/>
        <v/>
      </c>
    </row>
    <row r="4939" spans="1:1" x14ac:dyDescent="0.25">
      <c r="A4939" s="89" t="str">
        <f t="shared" si="77"/>
        <v/>
      </c>
    </row>
    <row r="4940" spans="1:1" x14ac:dyDescent="0.25">
      <c r="A4940" s="89" t="str">
        <f t="shared" si="77"/>
        <v/>
      </c>
    </row>
    <row r="4941" spans="1:1" x14ac:dyDescent="0.25">
      <c r="A4941" s="89" t="str">
        <f t="shared" si="77"/>
        <v/>
      </c>
    </row>
    <row r="4942" spans="1:1" x14ac:dyDescent="0.25">
      <c r="A4942" s="89" t="str">
        <f t="shared" si="77"/>
        <v/>
      </c>
    </row>
    <row r="4943" spans="1:1" x14ac:dyDescent="0.25">
      <c r="A4943" s="89" t="str">
        <f t="shared" si="77"/>
        <v/>
      </c>
    </row>
    <row r="4944" spans="1:1" x14ac:dyDescent="0.25">
      <c r="A4944" s="89" t="str">
        <f t="shared" si="77"/>
        <v/>
      </c>
    </row>
    <row r="4945" spans="1:1" x14ac:dyDescent="0.25">
      <c r="A4945" s="89" t="str">
        <f t="shared" si="77"/>
        <v/>
      </c>
    </row>
    <row r="4946" spans="1:1" x14ac:dyDescent="0.25">
      <c r="A4946" s="89" t="str">
        <f t="shared" si="77"/>
        <v/>
      </c>
    </row>
    <row r="4947" spans="1:1" x14ac:dyDescent="0.25">
      <c r="A4947" s="89" t="str">
        <f t="shared" si="77"/>
        <v/>
      </c>
    </row>
    <row r="4948" spans="1:1" x14ac:dyDescent="0.25">
      <c r="A4948" s="89" t="str">
        <f t="shared" si="77"/>
        <v/>
      </c>
    </row>
    <row r="4949" spans="1:1" x14ac:dyDescent="0.25">
      <c r="A4949" s="89" t="str">
        <f t="shared" si="77"/>
        <v/>
      </c>
    </row>
    <row r="4950" spans="1:1" x14ac:dyDescent="0.25">
      <c r="A4950" s="89" t="str">
        <f t="shared" si="77"/>
        <v/>
      </c>
    </row>
    <row r="4951" spans="1:1" x14ac:dyDescent="0.25">
      <c r="A4951" s="89" t="str">
        <f t="shared" si="77"/>
        <v/>
      </c>
    </row>
    <row r="4952" spans="1:1" x14ac:dyDescent="0.25">
      <c r="A4952" s="89" t="str">
        <f t="shared" si="77"/>
        <v/>
      </c>
    </row>
    <row r="4953" spans="1:1" x14ac:dyDescent="0.25">
      <c r="A4953" s="89" t="str">
        <f t="shared" si="77"/>
        <v/>
      </c>
    </row>
    <row r="4954" spans="1:1" x14ac:dyDescent="0.25">
      <c r="A4954" s="89" t="str">
        <f t="shared" si="77"/>
        <v/>
      </c>
    </row>
    <row r="4955" spans="1:1" x14ac:dyDescent="0.25">
      <c r="A4955" s="89" t="str">
        <f t="shared" si="77"/>
        <v/>
      </c>
    </row>
    <row r="4956" spans="1:1" x14ac:dyDescent="0.25">
      <c r="A4956" s="89" t="str">
        <f t="shared" si="77"/>
        <v/>
      </c>
    </row>
    <row r="4957" spans="1:1" x14ac:dyDescent="0.25">
      <c r="A4957" s="89" t="str">
        <f t="shared" si="77"/>
        <v/>
      </c>
    </row>
    <row r="4958" spans="1:1" x14ac:dyDescent="0.25">
      <c r="A4958" s="89" t="str">
        <f t="shared" si="77"/>
        <v/>
      </c>
    </row>
    <row r="4959" spans="1:1" x14ac:dyDescent="0.25">
      <c r="A4959" s="89" t="str">
        <f t="shared" si="77"/>
        <v/>
      </c>
    </row>
    <row r="4960" spans="1:1" x14ac:dyDescent="0.25">
      <c r="A4960" s="89" t="str">
        <f t="shared" si="77"/>
        <v/>
      </c>
    </row>
    <row r="4961" spans="1:1" x14ac:dyDescent="0.25">
      <c r="A4961" s="89" t="str">
        <f t="shared" si="77"/>
        <v/>
      </c>
    </row>
    <row r="4962" spans="1:1" x14ac:dyDescent="0.25">
      <c r="A4962" s="89" t="str">
        <f t="shared" si="77"/>
        <v/>
      </c>
    </row>
    <row r="4963" spans="1:1" x14ac:dyDescent="0.25">
      <c r="A4963" s="89" t="str">
        <f t="shared" si="77"/>
        <v/>
      </c>
    </row>
    <row r="4964" spans="1:1" x14ac:dyDescent="0.25">
      <c r="A4964" s="89" t="str">
        <f t="shared" si="77"/>
        <v/>
      </c>
    </row>
    <row r="4965" spans="1:1" x14ac:dyDescent="0.25">
      <c r="A4965" s="89" t="str">
        <f t="shared" si="77"/>
        <v/>
      </c>
    </row>
    <row r="4966" spans="1:1" x14ac:dyDescent="0.25">
      <c r="A4966" s="89" t="str">
        <f t="shared" si="77"/>
        <v/>
      </c>
    </row>
    <row r="4967" spans="1:1" x14ac:dyDescent="0.25">
      <c r="A4967" s="89" t="str">
        <f t="shared" si="77"/>
        <v/>
      </c>
    </row>
    <row r="4968" spans="1:1" x14ac:dyDescent="0.25">
      <c r="A4968" s="89" t="str">
        <f t="shared" si="77"/>
        <v/>
      </c>
    </row>
    <row r="4969" spans="1:1" x14ac:dyDescent="0.25">
      <c r="A4969" s="89" t="str">
        <f t="shared" si="77"/>
        <v/>
      </c>
    </row>
    <row r="4970" spans="1:1" x14ac:dyDescent="0.25">
      <c r="A4970" s="89" t="str">
        <f t="shared" si="77"/>
        <v/>
      </c>
    </row>
    <row r="4971" spans="1:1" x14ac:dyDescent="0.25">
      <c r="A4971" s="89" t="str">
        <f t="shared" si="77"/>
        <v/>
      </c>
    </row>
    <row r="4972" spans="1:1" x14ac:dyDescent="0.25">
      <c r="A4972" s="89" t="str">
        <f t="shared" si="77"/>
        <v/>
      </c>
    </row>
    <row r="4973" spans="1:1" x14ac:dyDescent="0.25">
      <c r="A4973" s="89" t="str">
        <f t="shared" si="77"/>
        <v/>
      </c>
    </row>
    <row r="4974" spans="1:1" x14ac:dyDescent="0.25">
      <c r="A4974" s="89" t="str">
        <f t="shared" si="77"/>
        <v/>
      </c>
    </row>
    <row r="4975" spans="1:1" x14ac:dyDescent="0.25">
      <c r="A4975" s="89" t="str">
        <f t="shared" si="77"/>
        <v/>
      </c>
    </row>
    <row r="4976" spans="1:1" x14ac:dyDescent="0.25">
      <c r="A4976" s="89" t="str">
        <f t="shared" si="77"/>
        <v/>
      </c>
    </row>
    <row r="4977" spans="1:1" x14ac:dyDescent="0.25">
      <c r="A4977" s="89" t="str">
        <f t="shared" si="77"/>
        <v/>
      </c>
    </row>
    <row r="4978" spans="1:1" x14ac:dyDescent="0.25">
      <c r="A4978" s="89" t="str">
        <f t="shared" si="77"/>
        <v/>
      </c>
    </row>
    <row r="4979" spans="1:1" x14ac:dyDescent="0.25">
      <c r="A4979" s="89" t="str">
        <f t="shared" si="77"/>
        <v/>
      </c>
    </row>
    <row r="4980" spans="1:1" x14ac:dyDescent="0.25">
      <c r="A4980" s="89" t="str">
        <f t="shared" si="77"/>
        <v/>
      </c>
    </row>
    <row r="4981" spans="1:1" x14ac:dyDescent="0.25">
      <c r="A4981" s="89" t="str">
        <f t="shared" si="77"/>
        <v/>
      </c>
    </row>
    <row r="4982" spans="1:1" x14ac:dyDescent="0.25">
      <c r="A4982" s="89" t="str">
        <f t="shared" si="77"/>
        <v/>
      </c>
    </row>
    <row r="4983" spans="1:1" x14ac:dyDescent="0.25">
      <c r="A4983" s="89" t="str">
        <f t="shared" si="77"/>
        <v/>
      </c>
    </row>
    <row r="4984" spans="1:1" x14ac:dyDescent="0.25">
      <c r="A4984" s="89" t="str">
        <f t="shared" si="77"/>
        <v/>
      </c>
    </row>
    <row r="4985" spans="1:1" x14ac:dyDescent="0.25">
      <c r="A4985" s="89" t="str">
        <f t="shared" si="77"/>
        <v/>
      </c>
    </row>
    <row r="4986" spans="1:1" x14ac:dyDescent="0.25">
      <c r="A4986" s="89" t="str">
        <f t="shared" si="77"/>
        <v/>
      </c>
    </row>
    <row r="4987" spans="1:1" x14ac:dyDescent="0.25">
      <c r="A4987" s="89" t="str">
        <f t="shared" si="77"/>
        <v/>
      </c>
    </row>
    <row r="4988" spans="1:1" x14ac:dyDescent="0.25">
      <c r="A4988" s="89" t="str">
        <f t="shared" si="77"/>
        <v/>
      </c>
    </row>
    <row r="4989" spans="1:1" x14ac:dyDescent="0.25">
      <c r="A4989" s="89" t="str">
        <f t="shared" si="77"/>
        <v/>
      </c>
    </row>
    <row r="4990" spans="1:1" x14ac:dyDescent="0.25">
      <c r="A4990" s="89" t="str">
        <f t="shared" si="77"/>
        <v/>
      </c>
    </row>
    <row r="4991" spans="1:1" x14ac:dyDescent="0.25">
      <c r="A4991" s="89" t="str">
        <f t="shared" si="77"/>
        <v/>
      </c>
    </row>
    <row r="4992" spans="1:1" x14ac:dyDescent="0.25">
      <c r="A4992" s="89" t="str">
        <f t="shared" si="77"/>
        <v/>
      </c>
    </row>
    <row r="4993" spans="1:1" x14ac:dyDescent="0.25">
      <c r="A4993" s="89" t="str">
        <f t="shared" si="77"/>
        <v/>
      </c>
    </row>
    <row r="4994" spans="1:1" x14ac:dyDescent="0.25">
      <c r="A4994" s="89" t="str">
        <f t="shared" si="77"/>
        <v/>
      </c>
    </row>
    <row r="4995" spans="1:1" x14ac:dyDescent="0.25">
      <c r="A4995" s="89" t="str">
        <f t="shared" ref="A4995:A5000" si="78">B4995&amp;J4995&amp;C4995</f>
        <v/>
      </c>
    </row>
    <row r="4996" spans="1:1" x14ac:dyDescent="0.25">
      <c r="A4996" s="89" t="str">
        <f t="shared" si="78"/>
        <v/>
      </c>
    </row>
    <row r="4997" spans="1:1" x14ac:dyDescent="0.25">
      <c r="A4997" s="89" t="str">
        <f t="shared" si="78"/>
        <v/>
      </c>
    </row>
    <row r="4998" spans="1:1" x14ac:dyDescent="0.25">
      <c r="A4998" s="89" t="str">
        <f t="shared" si="78"/>
        <v/>
      </c>
    </row>
    <row r="4999" spans="1:1" x14ac:dyDescent="0.25">
      <c r="A4999" s="89" t="str">
        <f t="shared" si="78"/>
        <v/>
      </c>
    </row>
    <row r="5000" spans="1:1" x14ac:dyDescent="0.25">
      <c r="A5000" s="89" t="str">
        <f t="shared" si="78"/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README</vt:lpstr>
      <vt:lpstr>Input</vt:lpstr>
      <vt:lpstr>Output</vt:lpstr>
      <vt:lpstr>Countries</vt:lpstr>
      <vt:lpstr>Breeds</vt:lpstr>
      <vt:lpstr>PLI_REVs</vt:lpstr>
      <vt:lpstr>SCIBaseAdjust</vt:lpstr>
      <vt:lpstr>SCI_REVs</vt:lpstr>
      <vt:lpstr>ComponentPercent</vt:lpstr>
      <vt:lpstr>MaintWeightings</vt:lpstr>
      <vt:lpstr>TMWeights</vt:lpstr>
      <vt:lpstr>TMWeightings</vt:lpstr>
      <vt:lpstr>Reliabilities</vt:lpstr>
      <vt:lpstr>Q_Filtered</vt:lpstr>
      <vt:lpstr>Q_Prod</vt:lpstr>
      <vt:lpstr>Q_CE</vt:lpstr>
      <vt:lpstr>Q_FI</vt:lpstr>
      <vt:lpstr>Q_LS</vt:lpstr>
      <vt:lpstr>Q_SCC</vt:lpstr>
      <vt:lpstr>Q_Mast</vt:lpstr>
      <vt:lpstr>Q_Type</vt:lpstr>
      <vt:lpstr>Q_Work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Pitt</dc:creator>
  <cp:lastModifiedBy>Daniel Pitt</cp:lastModifiedBy>
  <cp:lastPrinted>2023-03-31T10:08:23Z</cp:lastPrinted>
  <dcterms:created xsi:type="dcterms:W3CDTF">2015-06-05T18:17:20Z</dcterms:created>
  <dcterms:modified xsi:type="dcterms:W3CDTF">2025-03-27T12:29:23Z</dcterms:modified>
</cp:coreProperties>
</file>